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6260" windowHeight="107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21" i="1"/>
  <c r="F73"/>
  <c r="F74"/>
  <c r="F77"/>
  <c r="F76" s="1"/>
  <c r="F99"/>
  <c r="F21"/>
  <c r="F71"/>
  <c r="F66"/>
  <c r="F61"/>
  <c r="F60" s="1"/>
  <c r="F55"/>
  <c r="F54" s="1"/>
  <c r="F124" l="1"/>
  <c r="F123" s="1"/>
  <c r="F106"/>
  <c r="F49"/>
  <c r="F140" l="1"/>
  <c r="F58"/>
  <c r="F57" s="1"/>
  <c r="F38" l="1"/>
  <c r="F37" s="1"/>
  <c r="F26"/>
  <c r="F25" s="1"/>
  <c r="F47"/>
  <c r="F42"/>
  <c r="F148"/>
  <c r="F147" s="1"/>
  <c r="F69"/>
  <c r="F68" s="1"/>
  <c r="F64"/>
  <c r="F63" s="1"/>
  <c r="F86"/>
  <c r="F52"/>
  <c r="F51" s="1"/>
  <c r="F46"/>
  <c r="F44"/>
  <c r="F34"/>
  <c r="F29"/>
  <c r="F114"/>
  <c r="F119"/>
  <c r="F23"/>
  <c r="F20" s="1"/>
  <c r="F145"/>
  <c r="F144" s="1"/>
  <c r="F142"/>
  <c r="F138"/>
  <c r="F136"/>
  <c r="F133"/>
  <c r="F132" s="1"/>
  <c r="F130"/>
  <c r="F129" s="1"/>
  <c r="F127"/>
  <c r="F126" s="1"/>
  <c r="F117"/>
  <c r="F112"/>
  <c r="F109"/>
  <c r="F108" s="1"/>
  <c r="F105"/>
  <c r="F103"/>
  <c r="F102" s="1"/>
  <c r="F97"/>
  <c r="F94"/>
  <c r="F93" s="1"/>
  <c r="F91"/>
  <c r="F90" s="1"/>
  <c r="F88"/>
  <c r="F84"/>
  <c r="F81"/>
  <c r="F80" s="1"/>
  <c r="F18"/>
  <c r="F16"/>
  <c r="F13"/>
  <c r="F12" s="1"/>
  <c r="F41" l="1"/>
  <c r="F135"/>
  <c r="F28"/>
  <c r="F116"/>
  <c r="F111"/>
  <c r="F96"/>
  <c r="F83"/>
  <c r="F15"/>
  <c r="F11" s="1"/>
  <c r="F79" l="1"/>
  <c r="F150" l="1"/>
</calcChain>
</file>

<file path=xl/sharedStrings.xml><?xml version="1.0" encoding="utf-8"?>
<sst xmlns="http://schemas.openxmlformats.org/spreadsheetml/2006/main" count="483" uniqueCount="127">
  <si>
    <t>таблица 1</t>
  </si>
  <si>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</si>
  <si>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</si>
  <si>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</si>
  <si>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</si>
  <si>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</si>
  <si>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</si>
  <si>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</si>
  <si>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</si>
  <si>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</si>
  <si>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</si>
  <si>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</si>
  <si>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</si>
  <si>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</si>
  <si>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</si>
  <si>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</si>
  <si>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</si>
  <si>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</si>
  <si>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</si>
  <si>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</si>
  <si>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</si>
  <si>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</si>
  <si>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</si>
  <si>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</si>
  <si>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</si>
  <si>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</si>
  <si>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</si>
  <si>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</si>
  <si>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</si>
  <si>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</si>
  <si>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</si>
  <si>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</si>
  <si>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</si>
  <si>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</si>
  <si>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</si>
  <si>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</si>
  <si>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</si>
  <si>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</si>
  <si>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</si>
  <si>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</si>
  <si>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</si>
  <si>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</si>
  <si>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</si>
  <si>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</si>
  <si>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</si>
  <si>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</si>
  <si>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</si>
  <si>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</si>
  <si>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</si>
  <si>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</si>
  <si>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</si>
  <si>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</si>
  <si>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</si>
  <si>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</si>
  <si>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</si>
  <si>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</si>
  <si>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</si>
  <si>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</si>
  <si>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</si>
  <si>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</si>
  <si>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</si>
  <si>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</si>
  <si>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</si>
  <si>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</si>
  <si>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</si>
  <si>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</si>
  <si>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</si>
  <si>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</si>
  <si>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</si>
  <si>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</si>
  <si>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</si>
  <si>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</si>
  <si>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</si>
  <si>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</si>
  <si>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</si>
  <si>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</si>
  <si>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</si>
  <si>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</si>
  <si>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</si>
  <si>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</si>
  <si>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</si>
  <si>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</si>
  <si>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</si>
  <si>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</si>
  <si>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</si>
  <si>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</si>
  <si>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</si>
  <si>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Расходы на реализацию мероприятий  по ГП НСО "Развитие  физической культуры и спорта в Новосибирской области на 2015-2021 годы"</t>
  </si>
  <si>
    <t>14.0.00.70670</t>
  </si>
  <si>
    <t>Другие вопросы в области физической культуры и спорта</t>
  </si>
  <si>
    <t>55.0.00.02119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</si>
  <si>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</si>
  <si>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44.0.00.70510</t>
  </si>
  <si>
    <t>400</t>
  </si>
  <si>
    <t>414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</si>
  <si>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на 2019 год </t>
  </si>
  <si>
    <t>Софинансирование расходов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 (культура)</t>
  </si>
  <si>
    <t>44.0.00.S0510</t>
  </si>
  <si>
    <t>Расходы на реализацию мероприятий "Развитие автомобильных дорог местного значения  Новосибирского района"</t>
  </si>
  <si>
    <t>16.0.00.07950</t>
  </si>
  <si>
    <t xml:space="preserve">Софинансирование расходов на реализацию мероприятий "Развитие автомобильных дорог местного значения Новосибирского района" </t>
  </si>
  <si>
    <t>16.0.00.S7950</t>
  </si>
  <si>
    <t>Расходы на развитие культуры и искусства в Новосибирском районе, в части капитального ремонта, строительства и реконструкции объектов</t>
  </si>
  <si>
    <t>12.0.00.07950</t>
  </si>
  <si>
    <t>Софинансирование расходов на развитие культуры и искусства в Новосибирском районе, в части капитального ремонта, строительства и реконструкции объектов</t>
  </si>
  <si>
    <t>12.0.00.S7950</t>
  </si>
  <si>
    <t xml:space="preserve"> Расходы на реализацию мероприятий "Жилищно-коммунальное хозяйство Новосибирского района"</t>
  </si>
  <si>
    <t>18.0.00.07950</t>
  </si>
  <si>
    <t xml:space="preserve"> Софинансирование расходов на реализацию мероприятий "Жилищно-коммунальное хозяйство Новосибирского района"</t>
  </si>
  <si>
    <t>18.0.00.S7950</t>
  </si>
  <si>
    <t>Программные направления бюджета Ярковского сельсовета</t>
  </si>
  <si>
    <t xml:space="preserve">Софинансирование расходов на реализацию мероприятий  по Развитие  физической культуры и спорта </t>
  </si>
  <si>
    <t>Софинансирование расходов на осуществление мероприятий по подготовке объектов ЖКХ НСО к работе в осенне-зимний период в рамках подпрограммы «Безопасность жилищно-коммунального хозяйства» ГП НСО «Жилищно-коммунальное хозяйство Новосибирской области в 2015 - 2020 годах»</t>
  </si>
  <si>
    <t>Расходы на осуществление мероприятий по подготовке объектов ЖКХ НСО к работе в осенне-зимний период в рамках подпрограммы «Безопасность жилищно-коммунального хозяйства» ГП НСО «Жилищно-коммунальное хозяйство Новосибирской области в 2015 - 2020 годах»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</si>
  <si>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</si>
  <si>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09.1.03.70810</t>
  </si>
  <si>
    <t>09.1.03.S0810</t>
  </si>
  <si>
    <t>14.0.07.70740</t>
  </si>
  <si>
    <t>14.0.07.S0740</t>
  </si>
  <si>
    <t>14.0.00.00000</t>
  </si>
  <si>
    <t>Исполнение судебных актов</t>
  </si>
  <si>
    <t>Приложнние №2                                                               к решению 60-й сессии Совета депутатов Ярковского сельсовета Новосибирского района Новосибирской области от 15.11.2019г. №4                                                               "О внесении изменений в решение Совета депутатов Ярковского сельсовета Новосибирского района Новосибирской области от 14.12.2018г. №2 "О бюджете Ярковского сельсовета Новосибирского района Новосибирской области                                                                    на 2019 год и плановый период 2020 и 2021 год</t>
  </si>
  <si>
    <t>Расходы на реализацию мероприятий по проведению капитального ремонта муниципальных учреждений сферы культуры на территории Новосибирской области в рамках ГП Новосибирской области "Культура Новосибирской области" на 2019год.</t>
  </si>
  <si>
    <t xml:space="preserve">Закупка товаров, работ и услуг в целях капитального ремонта муниципального имущества </t>
  </si>
  <si>
    <t>Софинансирование расходов на реализацию мероприятий по проведению капитального ремонта муниципальных учреждений сферы культуры на территории Новосибирской области в рамках ГП Новосибирской области "Культура Новосибирской области" на 2019год.</t>
  </si>
  <si>
    <t>11.0.07.70660</t>
  </si>
  <si>
    <t>11.0.07.S0660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</si>
</sst>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6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49" fontId="4" fillId="2" borderId="9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4" fillId="2" borderId="10" xfId="1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0" xfId="1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3" fillId="2" borderId="8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wrapText="1"/>
    </xf>
    <xf numFmtId="49" fontId="4" fillId="2" borderId="2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0" fontId="4" fillId="2" borderId="10" xfId="0" applyFont="1" applyFill="1" applyBorder="1" applyAlignment="1">
      <alignment wrapText="1"/>
    </xf>
    <xf numFmtId="0" fontId="2" fillId="0" borderId="11" xfId="0" applyFont="1" applyBorder="1" applyAlignment="1">
      <alignment horizontal="center"/>
    </xf>
    <xf numFmtId="0" fontId="3" fillId="2" borderId="10" xfId="1" applyFont="1" applyFill="1" applyBorder="1" applyAlignment="1">
      <alignment wrapText="1"/>
    </xf>
    <xf numFmtId="0" fontId="7" fillId="0" borderId="0" xfId="0" applyFont="1" applyAlignment="1">
      <alignment vertical="top" wrapText="1"/>
    </xf>
    <xf numFmtId="49" fontId="3" fillId="2" borderId="9" xfId="1" applyNumberFormat="1" applyFont="1" applyFill="1" applyBorder="1" applyAlignment="1">
      <alignment horizontal="center"/>
    </xf>
    <xf numFmtId="0" fontId="3" fillId="2" borderId="10" xfId="1" applyFont="1" applyFill="1" applyBorder="1" applyAlignment="1">
      <alignment wrapText="1"/>
    </xf>
    <xf numFmtId="49" fontId="3" fillId="2" borderId="9" xfId="1" applyNumberFormat="1" applyFont="1" applyFill="1" applyBorder="1" applyAlignment="1">
      <alignment horizontal="center"/>
    </xf>
    <xf numFmtId="49" fontId="3" fillId="2" borderId="9" xfId="1" applyNumberFormat="1" applyFont="1" applyFill="1" applyBorder="1" applyAlignment="1">
      <alignment horizontal="center"/>
    </xf>
    <xf numFmtId="49" fontId="3" fillId="2" borderId="9" xfId="1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3" fillId="2" borderId="1" xfId="1" applyFont="1" applyFill="1" applyBorder="1" applyAlignment="1">
      <alignment wrapText="1"/>
    </xf>
    <xf numFmtId="0" fontId="3" fillId="2" borderId="6" xfId="1" applyFont="1" applyFill="1" applyBorder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6" xfId="1" applyFont="1" applyFill="1" applyBorder="1" applyAlignment="1">
      <alignment wrapText="1"/>
    </xf>
    <xf numFmtId="49" fontId="3" fillId="2" borderId="9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wrapText="1"/>
    </xf>
    <xf numFmtId="49" fontId="4" fillId="2" borderId="9" xfId="1" applyNumberFormat="1" applyFont="1" applyFill="1" applyBorder="1" applyAlignment="1">
      <alignment horizontal="center"/>
    </xf>
    <xf numFmtId="49" fontId="3" fillId="2" borderId="9" xfId="1" applyNumberFormat="1" applyFont="1" applyFill="1" applyBorder="1" applyAlignment="1">
      <alignment horizontal="center"/>
    </xf>
    <xf numFmtId="49" fontId="4" fillId="2" borderId="9" xfId="1" applyNumberFormat="1" applyFont="1" applyFill="1" applyBorder="1" applyAlignment="1">
      <alignment horizontal="center"/>
    </xf>
    <xf numFmtId="49" fontId="3" fillId="2" borderId="9" xfId="1" applyNumberFormat="1" applyFont="1" applyFill="1" applyBorder="1" applyAlignment="1">
      <alignment horizontal="center"/>
    </xf>
    <xf numFmtId="49" fontId="3" fillId="2" borderId="9" xfId="1" applyNumberFormat="1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0"/>
  <sheetViews>
    <sheetView tabSelected="1" topLeftCell="A130" workbookViewId="0">
      <selection activeCell="G141" sqref="G141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17.25" customHeight="1">
      <c r="B1" s="64" t="s">
        <v>121</v>
      </c>
      <c r="C1" s="64"/>
      <c r="D1" s="64"/>
      <c r="E1" s="64"/>
      <c r="F1" s="64"/>
    </row>
    <row r="2" spans="1:6" ht="125.25" customHeight="1">
      <c r="B2" s="64"/>
      <c r="C2" s="64"/>
      <c r="D2" s="64"/>
      <c r="E2" s="64"/>
      <c r="F2" s="64"/>
    </row>
    <row r="3" spans="1:6" ht="15" hidden="1" customHeight="1">
      <c r="B3" s="64"/>
      <c r="C3" s="64"/>
      <c r="D3" s="64"/>
      <c r="E3" s="64"/>
      <c r="F3" s="64"/>
    </row>
    <row r="5" spans="1:6">
      <c r="A5" s="63" t="s">
        <v>95</v>
      </c>
      <c r="B5" s="63"/>
      <c r="C5" s="63"/>
      <c r="D5" s="63"/>
      <c r="E5" s="63"/>
      <c r="F5" s="63"/>
    </row>
    <row r="6" spans="1:6">
      <c r="A6" s="63"/>
      <c r="B6" s="63"/>
      <c r="C6" s="63"/>
      <c r="D6" s="63"/>
      <c r="E6" s="63"/>
      <c r="F6" s="63"/>
    </row>
    <row r="7" spans="1:6" ht="5.45" customHeight="1">
      <c r="A7" s="63"/>
      <c r="B7" s="63"/>
      <c r="C7" s="63"/>
      <c r="D7" s="63"/>
      <c r="E7" s="63"/>
      <c r="F7" s="63"/>
    </row>
    <row r="8" spans="1:6">
      <c r="F8" s="13" t="s">
        <v>0</v>
      </c>
    </row>
    <row r="9" spans="1:6" ht="15.75" thickBot="1">
      <c r="F9" s="13" t="s">
        <v>1</v>
      </c>
    </row>
    <row r="10" spans="1:6" ht="15.75" thickBot="1">
      <c r="A10" s="2" t="s">
        <v>2</v>
      </c>
      <c r="B10" s="3" t="s">
        <v>3</v>
      </c>
      <c r="C10" s="3" t="s">
        <v>4</v>
      </c>
      <c r="D10" s="3" t="s">
        <v>5</v>
      </c>
      <c r="E10" s="3" t="s">
        <v>6</v>
      </c>
      <c r="F10" s="4" t="s">
        <v>7</v>
      </c>
    </row>
    <row r="11" spans="1:6" ht="23.25">
      <c r="A11" s="18" t="s">
        <v>110</v>
      </c>
      <c r="B11" s="54"/>
      <c r="C11" s="54"/>
      <c r="D11" s="54"/>
      <c r="E11" s="54"/>
      <c r="F11" s="54">
        <f>F12+F15+F20+F28+F37+F41+F46+F51+F63+F68+F25+F57+F54+F60+F73+F76</f>
        <v>39688.029999999992</v>
      </c>
    </row>
    <row r="12" spans="1:6" ht="46.5" customHeight="1">
      <c r="A12" s="7" t="s">
        <v>14</v>
      </c>
      <c r="B12" s="9" t="s">
        <v>8</v>
      </c>
      <c r="C12" s="9"/>
      <c r="D12" s="9"/>
      <c r="E12" s="9"/>
      <c r="F12" s="8">
        <f>F13</f>
        <v>0.1</v>
      </c>
    </row>
    <row r="13" spans="1:6" ht="23.25">
      <c r="A13" s="5" t="s">
        <v>9</v>
      </c>
      <c r="B13" s="10" t="s">
        <v>8</v>
      </c>
      <c r="C13" s="11">
        <v>200</v>
      </c>
      <c r="D13" s="12"/>
      <c r="E13" s="12"/>
      <c r="F13" s="1">
        <f>F14</f>
        <v>0.1</v>
      </c>
    </row>
    <row r="14" spans="1:6" ht="23.25">
      <c r="A14" s="6" t="s">
        <v>10</v>
      </c>
      <c r="B14" s="10" t="s">
        <v>8</v>
      </c>
      <c r="C14" s="11">
        <v>240</v>
      </c>
      <c r="D14" s="12" t="s">
        <v>11</v>
      </c>
      <c r="E14" s="12" t="s">
        <v>12</v>
      </c>
      <c r="F14" s="1">
        <v>0.1</v>
      </c>
    </row>
    <row r="15" spans="1:6" ht="68.25" customHeight="1">
      <c r="A15" s="14" t="s">
        <v>13</v>
      </c>
      <c r="B15" s="15" t="s">
        <v>15</v>
      </c>
      <c r="C15" s="15"/>
      <c r="D15" s="16"/>
      <c r="E15" s="16"/>
      <c r="F15" s="17">
        <f>F16+F18</f>
        <v>244.89999999999998</v>
      </c>
    </row>
    <row r="16" spans="1:6" ht="45.75" customHeight="1">
      <c r="A16" s="6" t="s">
        <v>16</v>
      </c>
      <c r="B16" s="11" t="s">
        <v>15</v>
      </c>
      <c r="C16" s="11">
        <v>100</v>
      </c>
      <c r="D16" s="12"/>
      <c r="E16" s="12"/>
      <c r="F16" s="1">
        <f>F17</f>
        <v>212.01499999999999</v>
      </c>
    </row>
    <row r="17" spans="1:6" ht="24" customHeight="1">
      <c r="A17" s="5" t="s">
        <v>17</v>
      </c>
      <c r="B17" s="11" t="s">
        <v>15</v>
      </c>
      <c r="C17" s="11">
        <v>120</v>
      </c>
      <c r="D17" s="12" t="s">
        <v>18</v>
      </c>
      <c r="E17" s="12" t="s">
        <v>19</v>
      </c>
      <c r="F17" s="1">
        <v>212.01499999999999</v>
      </c>
    </row>
    <row r="18" spans="1:6" ht="22.5" customHeight="1">
      <c r="A18" s="5" t="s">
        <v>9</v>
      </c>
      <c r="B18" s="11" t="s">
        <v>15</v>
      </c>
      <c r="C18" s="11">
        <v>200</v>
      </c>
      <c r="D18" s="12"/>
      <c r="E18" s="12"/>
      <c r="F18" s="1">
        <f>F19</f>
        <v>32.884999999999998</v>
      </c>
    </row>
    <row r="19" spans="1:6" ht="24" customHeight="1">
      <c r="A19" s="6" t="s">
        <v>10</v>
      </c>
      <c r="B19" s="11" t="s">
        <v>15</v>
      </c>
      <c r="C19" s="11">
        <v>240</v>
      </c>
      <c r="D19" s="12" t="s">
        <v>18</v>
      </c>
      <c r="E19" s="12" t="s">
        <v>19</v>
      </c>
      <c r="F19" s="1">
        <v>32.884999999999998</v>
      </c>
    </row>
    <row r="20" spans="1:6" ht="24" customHeight="1">
      <c r="A20" s="31" t="s">
        <v>87</v>
      </c>
      <c r="B20" s="47" t="s">
        <v>119</v>
      </c>
      <c r="C20" s="11"/>
      <c r="D20" s="12"/>
      <c r="E20" s="12"/>
      <c r="F20" s="17">
        <f>F23+F21</f>
        <v>3198.43</v>
      </c>
    </row>
    <row r="21" spans="1:6" ht="24" customHeight="1">
      <c r="A21" s="58" t="s">
        <v>85</v>
      </c>
      <c r="B21" s="57" t="s">
        <v>117</v>
      </c>
      <c r="C21" s="11">
        <v>400</v>
      </c>
      <c r="D21" s="44"/>
      <c r="E21" s="44"/>
      <c r="F21" s="1">
        <f>F22</f>
        <v>2500</v>
      </c>
    </row>
    <row r="22" spans="1:6" ht="34.5" customHeight="1">
      <c r="A22" s="58" t="s">
        <v>86</v>
      </c>
      <c r="B22" s="57" t="s">
        <v>117</v>
      </c>
      <c r="C22" s="11">
        <v>414</v>
      </c>
      <c r="D22" s="44" t="s">
        <v>41</v>
      </c>
      <c r="E22" s="44" t="s">
        <v>18</v>
      </c>
      <c r="F22" s="1">
        <v>2500</v>
      </c>
    </row>
    <row r="23" spans="1:6" ht="18.75" customHeight="1">
      <c r="A23" s="5" t="s">
        <v>43</v>
      </c>
      <c r="B23" s="22" t="s">
        <v>88</v>
      </c>
      <c r="C23" s="11">
        <v>200</v>
      </c>
      <c r="D23" s="12"/>
      <c r="E23" s="12"/>
      <c r="F23" s="1">
        <f>F24</f>
        <v>698.43</v>
      </c>
    </row>
    <row r="24" spans="1:6" ht="23.45" customHeight="1">
      <c r="A24" s="6" t="s">
        <v>10</v>
      </c>
      <c r="B24" s="22" t="s">
        <v>88</v>
      </c>
      <c r="C24" s="11">
        <v>240</v>
      </c>
      <c r="D24" s="12" t="s">
        <v>41</v>
      </c>
      <c r="E24" s="12" t="s">
        <v>57</v>
      </c>
      <c r="F24" s="1">
        <v>698.43</v>
      </c>
    </row>
    <row r="25" spans="1:6" ht="27.75" customHeight="1">
      <c r="A25" s="31" t="s">
        <v>111</v>
      </c>
      <c r="B25" s="59" t="s">
        <v>118</v>
      </c>
      <c r="C25" s="11"/>
      <c r="D25" s="44"/>
      <c r="E25" s="44"/>
      <c r="F25" s="1">
        <f>F26</f>
        <v>131.6</v>
      </c>
    </row>
    <row r="26" spans="1:6" ht="23.45" customHeight="1">
      <c r="A26" s="52" t="s">
        <v>85</v>
      </c>
      <c r="B26" s="60" t="s">
        <v>118</v>
      </c>
      <c r="C26" s="11">
        <v>400</v>
      </c>
      <c r="D26" s="44"/>
      <c r="E26" s="44"/>
      <c r="F26" s="1">
        <f>F27</f>
        <v>131.6</v>
      </c>
    </row>
    <row r="27" spans="1:6" ht="23.45" customHeight="1">
      <c r="A27" s="52" t="s">
        <v>86</v>
      </c>
      <c r="B27" s="61" t="s">
        <v>118</v>
      </c>
      <c r="C27" s="11">
        <v>414</v>
      </c>
      <c r="D27" s="44" t="s">
        <v>41</v>
      </c>
      <c r="E27" s="44" t="s">
        <v>18</v>
      </c>
      <c r="F27" s="1">
        <v>131.6</v>
      </c>
    </row>
    <row r="28" spans="1:6" ht="60" customHeight="1">
      <c r="A28" s="40" t="s">
        <v>91</v>
      </c>
      <c r="B28" s="47" t="s">
        <v>92</v>
      </c>
      <c r="C28" s="11"/>
      <c r="D28" s="12"/>
      <c r="E28" s="12"/>
      <c r="F28" s="45">
        <f>F29+F34</f>
        <v>5161.6820000000007</v>
      </c>
    </row>
    <row r="29" spans="1:6" ht="48" customHeight="1">
      <c r="A29" s="39" t="s">
        <v>16</v>
      </c>
      <c r="B29" s="46" t="s">
        <v>92</v>
      </c>
      <c r="C29" s="11">
        <v>100</v>
      </c>
      <c r="D29" s="12"/>
      <c r="E29" s="12"/>
      <c r="F29" s="1">
        <f>F30+F31+F32+F33</f>
        <v>3948.3890000000001</v>
      </c>
    </row>
    <row r="30" spans="1:6" ht="15" customHeight="1">
      <c r="A30" s="43" t="s">
        <v>69</v>
      </c>
      <c r="B30" s="46" t="s">
        <v>92</v>
      </c>
      <c r="C30" s="11">
        <v>110</v>
      </c>
      <c r="D30" s="44" t="s">
        <v>76</v>
      </c>
      <c r="E30" s="44" t="s">
        <v>11</v>
      </c>
      <c r="F30" s="1">
        <v>3672.5889999999999</v>
      </c>
    </row>
    <row r="31" spans="1:6" ht="24" customHeight="1">
      <c r="A31" s="21" t="s">
        <v>17</v>
      </c>
      <c r="B31" s="46" t="s">
        <v>92</v>
      </c>
      <c r="C31" s="11">
        <v>120</v>
      </c>
      <c r="D31" s="44" t="s">
        <v>11</v>
      </c>
      <c r="E31" s="44" t="s">
        <v>18</v>
      </c>
      <c r="F31" s="1">
        <v>134.80000000000001</v>
      </c>
    </row>
    <row r="32" spans="1:6" ht="22.5" customHeight="1">
      <c r="A32" s="21" t="s">
        <v>17</v>
      </c>
      <c r="B32" s="46" t="s">
        <v>92</v>
      </c>
      <c r="C32" s="11">
        <v>120</v>
      </c>
      <c r="D32" s="44" t="s">
        <v>11</v>
      </c>
      <c r="E32" s="44" t="s">
        <v>12</v>
      </c>
      <c r="F32" s="1">
        <v>141</v>
      </c>
    </row>
    <row r="33" spans="1:6" ht="22.5" hidden="1" customHeight="1">
      <c r="A33" s="21" t="s">
        <v>17</v>
      </c>
      <c r="B33" s="46" t="s">
        <v>92</v>
      </c>
      <c r="C33" s="11">
        <v>120</v>
      </c>
      <c r="D33" s="44" t="s">
        <v>11</v>
      </c>
      <c r="E33" s="44" t="s">
        <v>46</v>
      </c>
      <c r="F33" s="1"/>
    </row>
    <row r="34" spans="1:6" ht="23.45" customHeight="1">
      <c r="A34" s="41" t="s">
        <v>9</v>
      </c>
      <c r="B34" s="46" t="s">
        <v>92</v>
      </c>
      <c r="C34" s="11">
        <v>200</v>
      </c>
      <c r="D34" s="44"/>
      <c r="E34" s="44"/>
      <c r="F34" s="1">
        <f>F35+F36</f>
        <v>1213.2930000000001</v>
      </c>
    </row>
    <row r="35" spans="1:6" ht="23.45" customHeight="1">
      <c r="A35" s="42" t="s">
        <v>10</v>
      </c>
      <c r="B35" s="46" t="s">
        <v>92</v>
      </c>
      <c r="C35" s="11">
        <v>240</v>
      </c>
      <c r="D35" s="44" t="s">
        <v>76</v>
      </c>
      <c r="E35" s="44" t="s">
        <v>11</v>
      </c>
      <c r="F35" s="1">
        <v>846.29300000000001</v>
      </c>
    </row>
    <row r="36" spans="1:6" ht="23.45" customHeight="1">
      <c r="A36" s="42" t="s">
        <v>10</v>
      </c>
      <c r="B36" s="46" t="s">
        <v>92</v>
      </c>
      <c r="C36" s="11">
        <v>240</v>
      </c>
      <c r="D36" s="44" t="s">
        <v>57</v>
      </c>
      <c r="E36" s="44" t="s">
        <v>19</v>
      </c>
      <c r="F36" s="1">
        <v>367</v>
      </c>
    </row>
    <row r="37" spans="1:6" ht="59.45" customHeight="1">
      <c r="A37" s="31" t="s">
        <v>96</v>
      </c>
      <c r="B37" s="37" t="s">
        <v>97</v>
      </c>
      <c r="C37" s="11"/>
      <c r="D37" s="44"/>
      <c r="E37" s="44"/>
      <c r="F37" s="45">
        <f>F38</f>
        <v>241.63499999999999</v>
      </c>
    </row>
    <row r="38" spans="1:6" ht="18.75" customHeight="1">
      <c r="A38" s="41" t="s">
        <v>43</v>
      </c>
      <c r="B38" s="34" t="s">
        <v>97</v>
      </c>
      <c r="C38" s="11">
        <v>200</v>
      </c>
      <c r="D38" s="44"/>
      <c r="E38" s="44"/>
      <c r="F38" s="1">
        <f>F39+F40</f>
        <v>241.63499999999999</v>
      </c>
    </row>
    <row r="39" spans="1:6" ht="23.45" customHeight="1">
      <c r="A39" s="42" t="s">
        <v>10</v>
      </c>
      <c r="B39" s="34" t="s">
        <v>97</v>
      </c>
      <c r="C39" s="11">
        <v>240</v>
      </c>
      <c r="D39" s="44" t="s">
        <v>76</v>
      </c>
      <c r="E39" s="44" t="s">
        <v>11</v>
      </c>
      <c r="F39" s="1">
        <v>222.285</v>
      </c>
    </row>
    <row r="40" spans="1:6" ht="23.45" customHeight="1">
      <c r="A40" s="42" t="s">
        <v>10</v>
      </c>
      <c r="B40" s="46" t="s">
        <v>97</v>
      </c>
      <c r="C40" s="11">
        <v>240</v>
      </c>
      <c r="D40" s="44" t="s">
        <v>57</v>
      </c>
      <c r="E40" s="44" t="s">
        <v>19</v>
      </c>
      <c r="F40" s="1">
        <v>19.350000000000001</v>
      </c>
    </row>
    <row r="41" spans="1:6" ht="36.75" customHeight="1">
      <c r="A41" s="50" t="s">
        <v>98</v>
      </c>
      <c r="B41" s="51" t="s">
        <v>99</v>
      </c>
      <c r="C41" s="15"/>
      <c r="D41" s="16"/>
      <c r="E41" s="16"/>
      <c r="F41" s="45">
        <f>F44+F42</f>
        <v>5044.2</v>
      </c>
    </row>
    <row r="42" spans="1:6" ht="25.5" customHeight="1">
      <c r="A42" s="55" t="s">
        <v>85</v>
      </c>
      <c r="B42" s="49" t="s">
        <v>99</v>
      </c>
      <c r="C42" s="11">
        <v>400</v>
      </c>
      <c r="D42" s="44" t="s">
        <v>12</v>
      </c>
      <c r="E42" s="44" t="s">
        <v>49</v>
      </c>
      <c r="F42" s="1">
        <f>F43</f>
        <v>3500</v>
      </c>
    </row>
    <row r="43" spans="1:6" ht="36.75" customHeight="1">
      <c r="A43" s="55" t="s">
        <v>86</v>
      </c>
      <c r="B43" s="49" t="s">
        <v>99</v>
      </c>
      <c r="C43" s="11">
        <v>414</v>
      </c>
      <c r="D43" s="44" t="s">
        <v>12</v>
      </c>
      <c r="E43" s="44" t="s">
        <v>49</v>
      </c>
      <c r="F43" s="1">
        <v>3500</v>
      </c>
    </row>
    <row r="44" spans="1:6" ht="18.75" customHeight="1">
      <c r="A44" s="42" t="s">
        <v>43</v>
      </c>
      <c r="B44" s="49" t="s">
        <v>99</v>
      </c>
      <c r="C44" s="11">
        <v>200</v>
      </c>
      <c r="D44" s="44" t="s">
        <v>12</v>
      </c>
      <c r="E44" s="44" t="s">
        <v>49</v>
      </c>
      <c r="F44" s="1">
        <f>F45</f>
        <v>1544.2</v>
      </c>
    </row>
    <row r="45" spans="1:6" ht="23.45" customHeight="1">
      <c r="A45" s="42" t="s">
        <v>10</v>
      </c>
      <c r="B45" s="49" t="s">
        <v>99</v>
      </c>
      <c r="C45" s="11">
        <v>240</v>
      </c>
      <c r="D45" s="44" t="s">
        <v>12</v>
      </c>
      <c r="E45" s="44" t="s">
        <v>49</v>
      </c>
      <c r="F45" s="1">
        <v>1544.2</v>
      </c>
    </row>
    <row r="46" spans="1:6" ht="36.75" customHeight="1">
      <c r="A46" s="50" t="s">
        <v>100</v>
      </c>
      <c r="B46" s="51" t="s">
        <v>101</v>
      </c>
      <c r="C46" s="15"/>
      <c r="D46" s="16"/>
      <c r="E46" s="16"/>
      <c r="F46" s="45">
        <f>F49+F48</f>
        <v>447.65700000000004</v>
      </c>
    </row>
    <row r="47" spans="1:6" ht="25.5" customHeight="1">
      <c r="A47" s="55" t="s">
        <v>85</v>
      </c>
      <c r="B47" s="49" t="s">
        <v>101</v>
      </c>
      <c r="C47" s="11">
        <v>400</v>
      </c>
      <c r="D47" s="44" t="s">
        <v>12</v>
      </c>
      <c r="E47" s="44" t="s">
        <v>49</v>
      </c>
      <c r="F47" s="1">
        <f>F48</f>
        <v>184.21</v>
      </c>
    </row>
    <row r="48" spans="1:6" ht="36.75" customHeight="1">
      <c r="A48" s="55" t="s">
        <v>86</v>
      </c>
      <c r="B48" s="49" t="s">
        <v>101</v>
      </c>
      <c r="C48" s="11">
        <v>414</v>
      </c>
      <c r="D48" s="44" t="s">
        <v>12</v>
      </c>
      <c r="E48" s="44" t="s">
        <v>49</v>
      </c>
      <c r="F48" s="1">
        <v>184.21</v>
      </c>
    </row>
    <row r="49" spans="1:6" ht="19.7" customHeight="1">
      <c r="A49" s="41" t="s">
        <v>43</v>
      </c>
      <c r="B49" s="49" t="s">
        <v>101</v>
      </c>
      <c r="C49" s="11">
        <v>200</v>
      </c>
      <c r="D49" s="44" t="s">
        <v>12</v>
      </c>
      <c r="E49" s="44" t="s">
        <v>49</v>
      </c>
      <c r="F49" s="1">
        <f>F50</f>
        <v>263.447</v>
      </c>
    </row>
    <row r="50" spans="1:6" ht="23.45" customHeight="1">
      <c r="A50" s="41" t="s">
        <v>10</v>
      </c>
      <c r="B50" s="49" t="s">
        <v>101</v>
      </c>
      <c r="C50" s="11">
        <v>240</v>
      </c>
      <c r="D50" s="44" t="s">
        <v>12</v>
      </c>
      <c r="E50" s="44" t="s">
        <v>49</v>
      </c>
      <c r="F50" s="1">
        <v>263.447</v>
      </c>
    </row>
    <row r="51" spans="1:6" ht="39" customHeight="1">
      <c r="A51" s="53" t="s">
        <v>102</v>
      </c>
      <c r="B51" s="37" t="s">
        <v>103</v>
      </c>
      <c r="C51" s="15"/>
      <c r="D51" s="16"/>
      <c r="E51" s="16"/>
      <c r="F51" s="45">
        <f>F52</f>
        <v>7800</v>
      </c>
    </row>
    <row r="52" spans="1:6" ht="23.45" customHeight="1">
      <c r="A52" s="52" t="s">
        <v>85</v>
      </c>
      <c r="B52" s="34" t="s">
        <v>103</v>
      </c>
      <c r="C52" s="11">
        <v>400</v>
      </c>
      <c r="D52" s="44" t="s">
        <v>76</v>
      </c>
      <c r="E52" s="44" t="s">
        <v>11</v>
      </c>
      <c r="F52" s="1">
        <f>F53</f>
        <v>7800</v>
      </c>
    </row>
    <row r="53" spans="1:6" ht="33.950000000000003" customHeight="1">
      <c r="A53" s="42" t="s">
        <v>86</v>
      </c>
      <c r="B53" s="46" t="s">
        <v>103</v>
      </c>
      <c r="C53" s="11">
        <v>414</v>
      </c>
      <c r="D53" s="44" t="s">
        <v>76</v>
      </c>
      <c r="E53" s="44" t="s">
        <v>11</v>
      </c>
      <c r="F53" s="1">
        <v>7800</v>
      </c>
    </row>
    <row r="54" spans="1:6" ht="39" customHeight="1">
      <c r="A54" s="53" t="s">
        <v>104</v>
      </c>
      <c r="B54" s="37" t="s">
        <v>105</v>
      </c>
      <c r="C54" s="15"/>
      <c r="D54" s="16"/>
      <c r="E54" s="16"/>
      <c r="F54" s="45">
        <f>F55</f>
        <v>410.52600000000001</v>
      </c>
    </row>
    <row r="55" spans="1:6" ht="24.75" customHeight="1">
      <c r="A55" s="52" t="s">
        <v>85</v>
      </c>
      <c r="B55" s="34" t="s">
        <v>105</v>
      </c>
      <c r="C55" s="11">
        <v>400</v>
      </c>
      <c r="D55" s="44" t="s">
        <v>76</v>
      </c>
      <c r="E55" s="44" t="s">
        <v>11</v>
      </c>
      <c r="F55" s="1">
        <f>F56</f>
        <v>410.52600000000001</v>
      </c>
    </row>
    <row r="56" spans="1:6" ht="33.75" customHeight="1">
      <c r="A56" s="42" t="s">
        <v>86</v>
      </c>
      <c r="B56" s="34" t="s">
        <v>105</v>
      </c>
      <c r="C56" s="11">
        <v>414</v>
      </c>
      <c r="D56" s="44" t="s">
        <v>76</v>
      </c>
      <c r="E56" s="44" t="s">
        <v>11</v>
      </c>
      <c r="F56" s="1">
        <v>410.52600000000001</v>
      </c>
    </row>
    <row r="57" spans="1:6" ht="69.75" customHeight="1">
      <c r="A57" s="56" t="s">
        <v>113</v>
      </c>
      <c r="B57" s="47" t="s">
        <v>115</v>
      </c>
      <c r="C57" s="15"/>
      <c r="D57" s="16"/>
      <c r="E57" s="16"/>
      <c r="F57" s="45">
        <f>F58</f>
        <v>13971.1</v>
      </c>
    </row>
    <row r="58" spans="1:6" ht="19.5" customHeight="1">
      <c r="A58" s="35" t="s">
        <v>33</v>
      </c>
      <c r="B58" s="46" t="s">
        <v>115</v>
      </c>
      <c r="C58" s="11">
        <v>800</v>
      </c>
      <c r="D58" s="44" t="s">
        <v>57</v>
      </c>
      <c r="E58" s="44" t="s">
        <v>18</v>
      </c>
      <c r="F58" s="1">
        <f>F59</f>
        <v>13971.1</v>
      </c>
    </row>
    <row r="59" spans="1:6" ht="44.25" customHeight="1">
      <c r="A59" s="48" t="s">
        <v>114</v>
      </c>
      <c r="B59" s="46" t="s">
        <v>115</v>
      </c>
      <c r="C59" s="11">
        <v>811</v>
      </c>
      <c r="D59" s="44" t="s">
        <v>57</v>
      </c>
      <c r="E59" s="44" t="s">
        <v>18</v>
      </c>
      <c r="F59" s="1">
        <v>13971.1</v>
      </c>
    </row>
    <row r="60" spans="1:6" ht="71.25" customHeight="1">
      <c r="A60" s="56" t="s">
        <v>112</v>
      </c>
      <c r="B60" s="47" t="s">
        <v>116</v>
      </c>
      <c r="C60" s="15"/>
      <c r="D60" s="16"/>
      <c r="E60" s="16"/>
      <c r="F60" s="45">
        <f>F61</f>
        <v>735.4</v>
      </c>
    </row>
    <row r="61" spans="1:6" ht="19.5" customHeight="1">
      <c r="A61" s="35" t="s">
        <v>33</v>
      </c>
      <c r="B61" s="46" t="s">
        <v>116</v>
      </c>
      <c r="C61" s="11">
        <v>800</v>
      </c>
      <c r="D61" s="44" t="s">
        <v>57</v>
      </c>
      <c r="E61" s="44" t="s">
        <v>18</v>
      </c>
      <c r="F61" s="1">
        <f>F62</f>
        <v>735.4</v>
      </c>
    </row>
    <row r="62" spans="1:6" ht="48" customHeight="1">
      <c r="A62" s="48" t="s">
        <v>114</v>
      </c>
      <c r="B62" s="46" t="s">
        <v>116</v>
      </c>
      <c r="C62" s="11">
        <v>811</v>
      </c>
      <c r="D62" s="44" t="s">
        <v>57</v>
      </c>
      <c r="E62" s="44" t="s">
        <v>18</v>
      </c>
      <c r="F62" s="1">
        <v>735.4</v>
      </c>
    </row>
    <row r="63" spans="1:6" ht="27.75" customHeight="1">
      <c r="A63" s="28" t="s">
        <v>106</v>
      </c>
      <c r="B63" s="47" t="s">
        <v>107</v>
      </c>
      <c r="C63" s="15"/>
      <c r="D63" s="16"/>
      <c r="E63" s="16"/>
      <c r="F63" s="45">
        <f>F64+F66</f>
        <v>1850.6</v>
      </c>
    </row>
    <row r="64" spans="1:6" ht="18.75" customHeight="1">
      <c r="A64" s="41" t="s">
        <v>43</v>
      </c>
      <c r="B64" s="46" t="s">
        <v>107</v>
      </c>
      <c r="C64" s="11">
        <v>200</v>
      </c>
      <c r="D64" s="44" t="s">
        <v>57</v>
      </c>
      <c r="E64" s="44" t="s">
        <v>18</v>
      </c>
      <c r="F64" s="1">
        <f>F65</f>
        <v>482.6</v>
      </c>
    </row>
    <row r="65" spans="1:6" ht="23.45" customHeight="1">
      <c r="A65" s="42" t="s">
        <v>10</v>
      </c>
      <c r="B65" s="46" t="s">
        <v>107</v>
      </c>
      <c r="C65" s="11">
        <v>240</v>
      </c>
      <c r="D65" s="44" t="s">
        <v>57</v>
      </c>
      <c r="E65" s="44" t="s">
        <v>18</v>
      </c>
      <c r="F65" s="1">
        <v>482.6</v>
      </c>
    </row>
    <row r="66" spans="1:6" ht="19.5" customHeight="1">
      <c r="A66" s="35" t="s">
        <v>33</v>
      </c>
      <c r="B66" s="46" t="s">
        <v>107</v>
      </c>
      <c r="C66" s="11">
        <v>800</v>
      </c>
      <c r="D66" s="44" t="s">
        <v>57</v>
      </c>
      <c r="E66" s="44" t="s">
        <v>18</v>
      </c>
      <c r="F66" s="1">
        <f>F67</f>
        <v>1368</v>
      </c>
    </row>
    <row r="67" spans="1:6" ht="46.5" customHeight="1">
      <c r="A67" s="48" t="s">
        <v>114</v>
      </c>
      <c r="B67" s="46" t="s">
        <v>107</v>
      </c>
      <c r="C67" s="11">
        <v>811</v>
      </c>
      <c r="D67" s="44" t="s">
        <v>57</v>
      </c>
      <c r="E67" s="44" t="s">
        <v>18</v>
      </c>
      <c r="F67" s="1">
        <v>1368</v>
      </c>
    </row>
    <row r="68" spans="1:6" ht="33.75" customHeight="1">
      <c r="A68" s="28" t="s">
        <v>108</v>
      </c>
      <c r="B68" s="47" t="s">
        <v>109</v>
      </c>
      <c r="C68" s="15"/>
      <c r="D68" s="16"/>
      <c r="E68" s="16"/>
      <c r="F68" s="45">
        <f>F69+F71</f>
        <v>159.1</v>
      </c>
    </row>
    <row r="69" spans="1:6" ht="18.75" customHeight="1">
      <c r="A69" s="41" t="s">
        <v>43</v>
      </c>
      <c r="B69" s="46" t="s">
        <v>109</v>
      </c>
      <c r="C69" s="11">
        <v>200</v>
      </c>
      <c r="D69" s="44" t="s">
        <v>57</v>
      </c>
      <c r="E69" s="44" t="s">
        <v>18</v>
      </c>
      <c r="F69" s="1">
        <f>F70</f>
        <v>25.4</v>
      </c>
    </row>
    <row r="70" spans="1:6" ht="23.25" customHeight="1">
      <c r="A70" s="42" t="s">
        <v>10</v>
      </c>
      <c r="B70" s="46" t="s">
        <v>109</v>
      </c>
      <c r="C70" s="11">
        <v>240</v>
      </c>
      <c r="D70" s="44" t="s">
        <v>57</v>
      </c>
      <c r="E70" s="44" t="s">
        <v>18</v>
      </c>
      <c r="F70" s="1">
        <v>25.4</v>
      </c>
    </row>
    <row r="71" spans="1:6" ht="20.25" customHeight="1">
      <c r="A71" s="35" t="s">
        <v>33</v>
      </c>
      <c r="B71" s="46" t="s">
        <v>109</v>
      </c>
      <c r="C71" s="11">
        <v>800</v>
      </c>
      <c r="D71" s="44" t="s">
        <v>57</v>
      </c>
      <c r="E71" s="44" t="s">
        <v>18</v>
      </c>
      <c r="F71" s="1">
        <f>F72</f>
        <v>133.69999999999999</v>
      </c>
    </row>
    <row r="72" spans="1:6" ht="47.25" customHeight="1">
      <c r="A72" s="48" t="s">
        <v>114</v>
      </c>
      <c r="B72" s="46" t="s">
        <v>109</v>
      </c>
      <c r="C72" s="11">
        <v>811</v>
      </c>
      <c r="D72" s="44" t="s">
        <v>57</v>
      </c>
      <c r="E72" s="44" t="s">
        <v>18</v>
      </c>
      <c r="F72" s="1">
        <v>133.69999999999999</v>
      </c>
    </row>
    <row r="73" spans="1:6" ht="60" customHeight="1">
      <c r="A73" s="70" t="s">
        <v>122</v>
      </c>
      <c r="B73" s="71" t="s">
        <v>125</v>
      </c>
      <c r="C73" s="11"/>
      <c r="D73" s="44"/>
      <c r="E73" s="44"/>
      <c r="F73" s="45">
        <f>F74</f>
        <v>200</v>
      </c>
    </row>
    <row r="74" spans="1:6" ht="19.5" customHeight="1">
      <c r="A74" s="66" t="s">
        <v>43</v>
      </c>
      <c r="B74" s="69" t="s">
        <v>125</v>
      </c>
      <c r="C74" s="11">
        <v>200</v>
      </c>
      <c r="D74" s="75" t="s">
        <v>76</v>
      </c>
      <c r="E74" s="74" t="s">
        <v>11</v>
      </c>
      <c r="F74" s="1">
        <f>F75</f>
        <v>200</v>
      </c>
    </row>
    <row r="75" spans="1:6" ht="26.25" customHeight="1">
      <c r="A75" s="65" t="s">
        <v>123</v>
      </c>
      <c r="B75" s="69" t="s">
        <v>125</v>
      </c>
      <c r="C75" s="11">
        <v>243</v>
      </c>
      <c r="D75" s="75" t="s">
        <v>76</v>
      </c>
      <c r="E75" s="74" t="s">
        <v>11</v>
      </c>
      <c r="F75" s="1">
        <v>200</v>
      </c>
    </row>
    <row r="76" spans="1:6" ht="60" customHeight="1">
      <c r="A76" s="70" t="s">
        <v>124</v>
      </c>
      <c r="B76" s="73" t="s">
        <v>126</v>
      </c>
      <c r="C76" s="11"/>
      <c r="D76" s="44"/>
      <c r="E76" s="44"/>
      <c r="F76" s="45">
        <f>F77</f>
        <v>91.1</v>
      </c>
    </row>
    <row r="77" spans="1:6" ht="21" customHeight="1">
      <c r="A77" s="68" t="s">
        <v>43</v>
      </c>
      <c r="B77" s="72" t="s">
        <v>126</v>
      </c>
      <c r="C77" s="11">
        <v>200</v>
      </c>
      <c r="D77" s="75" t="s">
        <v>76</v>
      </c>
      <c r="E77" s="74" t="s">
        <v>11</v>
      </c>
      <c r="F77" s="1">
        <f>F78</f>
        <v>91.1</v>
      </c>
    </row>
    <row r="78" spans="1:6" ht="24" customHeight="1">
      <c r="A78" s="67" t="s">
        <v>123</v>
      </c>
      <c r="B78" s="72" t="s">
        <v>126</v>
      </c>
      <c r="C78" s="11">
        <v>243</v>
      </c>
      <c r="D78" s="75" t="s">
        <v>76</v>
      </c>
      <c r="E78" s="74" t="s">
        <v>11</v>
      </c>
      <c r="F78" s="1">
        <v>91.1</v>
      </c>
    </row>
    <row r="79" spans="1:6" ht="23.25">
      <c r="A79" s="18" t="s">
        <v>20</v>
      </c>
      <c r="B79" s="19" t="s">
        <v>21</v>
      </c>
      <c r="C79" s="19"/>
      <c r="D79" s="20"/>
      <c r="E79" s="20"/>
      <c r="F79" s="18">
        <f>F80+F83+F90+F93+F96+F102+F105+F108+F111+F116+F123+F126+F129+F132+F135+F144+F147+F140</f>
        <v>31073.472000000002</v>
      </c>
    </row>
    <row r="80" spans="1:6" ht="23.25">
      <c r="A80" s="18" t="s">
        <v>27</v>
      </c>
      <c r="B80" s="19" t="s">
        <v>24</v>
      </c>
      <c r="C80" s="19"/>
      <c r="D80" s="20"/>
      <c r="E80" s="20"/>
      <c r="F80" s="18">
        <f>F81</f>
        <v>675.24</v>
      </c>
    </row>
    <row r="81" spans="1:6" ht="45.75">
      <c r="A81" s="6" t="s">
        <v>16</v>
      </c>
      <c r="B81" s="22" t="s">
        <v>24</v>
      </c>
      <c r="C81" s="22" t="s">
        <v>23</v>
      </c>
      <c r="D81" s="12"/>
      <c r="E81" s="12"/>
      <c r="F81" s="1">
        <f>F82</f>
        <v>675.24</v>
      </c>
    </row>
    <row r="82" spans="1:6">
      <c r="A82" s="21" t="s">
        <v>25</v>
      </c>
      <c r="B82" s="22" t="s">
        <v>24</v>
      </c>
      <c r="C82" s="23">
        <v>120</v>
      </c>
      <c r="D82" s="12" t="s">
        <v>11</v>
      </c>
      <c r="E82" s="12" t="s">
        <v>18</v>
      </c>
      <c r="F82" s="1">
        <v>675.24</v>
      </c>
    </row>
    <row r="83" spans="1:6" ht="23.25">
      <c r="A83" s="18" t="s">
        <v>26</v>
      </c>
      <c r="B83" s="24" t="s">
        <v>28</v>
      </c>
      <c r="C83" s="25"/>
      <c r="D83" s="16"/>
      <c r="E83" s="16"/>
      <c r="F83" s="17">
        <f>F84+F86+F88</f>
        <v>6361.9999999999991</v>
      </c>
    </row>
    <row r="84" spans="1:6" ht="45.75">
      <c r="A84" s="6" t="s">
        <v>16</v>
      </c>
      <c r="B84" s="22" t="s">
        <v>22</v>
      </c>
      <c r="C84" s="11">
        <v>100</v>
      </c>
      <c r="D84" s="12"/>
      <c r="E84" s="12"/>
      <c r="F84" s="1">
        <f>F85</f>
        <v>5066.8999999999996</v>
      </c>
    </row>
    <row r="85" spans="1:6">
      <c r="A85" s="21" t="s">
        <v>25</v>
      </c>
      <c r="B85" s="22" t="s">
        <v>22</v>
      </c>
      <c r="C85" s="11">
        <v>120</v>
      </c>
      <c r="D85" s="12" t="s">
        <v>11</v>
      </c>
      <c r="E85" s="12" t="s">
        <v>12</v>
      </c>
      <c r="F85" s="1">
        <v>5066.8999999999996</v>
      </c>
    </row>
    <row r="86" spans="1:6" ht="23.25">
      <c r="A86" s="5" t="s">
        <v>9</v>
      </c>
      <c r="B86" s="22" t="s">
        <v>29</v>
      </c>
      <c r="C86" s="22" t="s">
        <v>30</v>
      </c>
      <c r="D86" s="12"/>
      <c r="E86" s="12"/>
      <c r="F86" s="1">
        <f>F87</f>
        <v>1268.9000000000001</v>
      </c>
    </row>
    <row r="87" spans="1:6" ht="23.25">
      <c r="A87" s="6" t="s">
        <v>10</v>
      </c>
      <c r="B87" s="22" t="s">
        <v>29</v>
      </c>
      <c r="C87" s="22" t="s">
        <v>31</v>
      </c>
      <c r="D87" s="12" t="s">
        <v>11</v>
      </c>
      <c r="E87" s="12" t="s">
        <v>12</v>
      </c>
      <c r="F87" s="1">
        <v>1268.9000000000001</v>
      </c>
    </row>
    <row r="88" spans="1:6">
      <c r="A88" s="6" t="s">
        <v>33</v>
      </c>
      <c r="B88" s="22" t="s">
        <v>29</v>
      </c>
      <c r="C88" s="11">
        <v>800</v>
      </c>
      <c r="D88" s="12"/>
      <c r="E88" s="12"/>
      <c r="F88" s="1">
        <f>F89</f>
        <v>26.2</v>
      </c>
    </row>
    <row r="89" spans="1:6">
      <c r="A89" s="1" t="s">
        <v>32</v>
      </c>
      <c r="B89" s="22" t="s">
        <v>29</v>
      </c>
      <c r="C89" s="11">
        <v>850</v>
      </c>
      <c r="D89" s="12" t="s">
        <v>11</v>
      </c>
      <c r="E89" s="12" t="s">
        <v>12</v>
      </c>
      <c r="F89" s="1">
        <v>26.2</v>
      </c>
    </row>
    <row r="90" spans="1:6" ht="22.5" customHeight="1">
      <c r="A90" s="18" t="s">
        <v>34</v>
      </c>
      <c r="B90" s="24" t="s">
        <v>35</v>
      </c>
      <c r="C90" s="15"/>
      <c r="D90" s="16"/>
      <c r="E90" s="16"/>
      <c r="F90" s="17">
        <f>F91</f>
        <v>140.80099999999999</v>
      </c>
    </row>
    <row r="91" spans="1:6">
      <c r="A91" s="6" t="s">
        <v>36</v>
      </c>
      <c r="B91" s="22" t="s">
        <v>35</v>
      </c>
      <c r="C91" s="11">
        <v>500</v>
      </c>
      <c r="D91" s="12"/>
      <c r="E91" s="12"/>
      <c r="F91" s="1">
        <f>F92</f>
        <v>140.80099999999999</v>
      </c>
    </row>
    <row r="92" spans="1:6">
      <c r="A92" s="26" t="s">
        <v>37</v>
      </c>
      <c r="B92" s="22" t="s">
        <v>35</v>
      </c>
      <c r="C92" s="11">
        <v>540</v>
      </c>
      <c r="D92" s="12" t="s">
        <v>11</v>
      </c>
      <c r="E92" s="12" t="s">
        <v>38</v>
      </c>
      <c r="F92" s="1">
        <v>140.80099999999999</v>
      </c>
    </row>
    <row r="93" spans="1:6" ht="18.75" customHeight="1">
      <c r="A93" s="17" t="s">
        <v>39</v>
      </c>
      <c r="B93" s="24" t="s">
        <v>40</v>
      </c>
      <c r="C93" s="15"/>
      <c r="D93" s="16"/>
      <c r="E93" s="16"/>
      <c r="F93" s="17">
        <f>F94</f>
        <v>500</v>
      </c>
    </row>
    <row r="94" spans="1:6">
      <c r="A94" s="5" t="s">
        <v>33</v>
      </c>
      <c r="B94" s="22" t="s">
        <v>40</v>
      </c>
      <c r="C94" s="11">
        <v>800</v>
      </c>
      <c r="D94" s="12"/>
      <c r="E94" s="12"/>
      <c r="F94" s="1">
        <f>F95</f>
        <v>500</v>
      </c>
    </row>
    <row r="95" spans="1:6" ht="15.75" customHeight="1">
      <c r="A95" s="1" t="s">
        <v>39</v>
      </c>
      <c r="B95" s="22" t="s">
        <v>40</v>
      </c>
      <c r="C95" s="11">
        <v>870</v>
      </c>
      <c r="D95" s="12" t="s">
        <v>11</v>
      </c>
      <c r="E95" s="12" t="s">
        <v>41</v>
      </c>
      <c r="F95" s="1">
        <v>500</v>
      </c>
    </row>
    <row r="96" spans="1:6">
      <c r="A96" s="17" t="s">
        <v>42</v>
      </c>
      <c r="B96" s="24" t="s">
        <v>45</v>
      </c>
      <c r="C96" s="15"/>
      <c r="D96" s="15"/>
      <c r="E96" s="15"/>
      <c r="F96" s="17">
        <f>F97+F99</f>
        <v>1250.9000000000001</v>
      </c>
    </row>
    <row r="97" spans="1:6">
      <c r="A97" s="5" t="s">
        <v>43</v>
      </c>
      <c r="B97" s="22" t="s">
        <v>45</v>
      </c>
      <c r="C97" s="11">
        <v>200</v>
      </c>
      <c r="D97" s="11"/>
      <c r="E97" s="11"/>
      <c r="F97" s="1">
        <f>F98</f>
        <v>1146.1745000000001</v>
      </c>
    </row>
    <row r="98" spans="1:6" ht="23.25">
      <c r="A98" s="5" t="s">
        <v>10</v>
      </c>
      <c r="B98" s="22" t="s">
        <v>45</v>
      </c>
      <c r="C98" s="11">
        <v>240</v>
      </c>
      <c r="D98" s="12" t="s">
        <v>11</v>
      </c>
      <c r="E98" s="12" t="s">
        <v>46</v>
      </c>
      <c r="F98" s="1">
        <v>1146.1745000000001</v>
      </c>
    </row>
    <row r="99" spans="1:6" ht="16.5" customHeight="1">
      <c r="A99" s="6" t="s">
        <v>33</v>
      </c>
      <c r="B99" s="22" t="s">
        <v>45</v>
      </c>
      <c r="C99" s="11">
        <v>800</v>
      </c>
      <c r="D99" s="12"/>
      <c r="E99" s="12"/>
      <c r="F99" s="1">
        <f>F100+F101</f>
        <v>104.7255</v>
      </c>
    </row>
    <row r="100" spans="1:6" ht="16.5" customHeight="1">
      <c r="A100" s="42" t="s">
        <v>120</v>
      </c>
      <c r="B100" s="46" t="s">
        <v>45</v>
      </c>
      <c r="C100" s="11">
        <v>830</v>
      </c>
      <c r="D100" s="44" t="s">
        <v>11</v>
      </c>
      <c r="E100" s="44" t="s">
        <v>46</v>
      </c>
      <c r="F100" s="62">
        <v>16.7255</v>
      </c>
    </row>
    <row r="101" spans="1:6">
      <c r="A101" s="6" t="s">
        <v>44</v>
      </c>
      <c r="B101" s="22" t="s">
        <v>45</v>
      </c>
      <c r="C101" s="11">
        <v>850</v>
      </c>
      <c r="D101" s="12" t="s">
        <v>11</v>
      </c>
      <c r="E101" s="12" t="s">
        <v>46</v>
      </c>
      <c r="F101" s="1">
        <v>88</v>
      </c>
    </row>
    <row r="102" spans="1:6" ht="34.5" customHeight="1">
      <c r="A102" s="27" t="s">
        <v>47</v>
      </c>
      <c r="B102" s="24" t="s">
        <v>48</v>
      </c>
      <c r="C102" s="11"/>
      <c r="D102" s="12"/>
      <c r="E102" s="12"/>
      <c r="F102" s="17">
        <f>F103</f>
        <v>550</v>
      </c>
    </row>
    <row r="103" spans="1:6">
      <c r="A103" s="5" t="s">
        <v>43</v>
      </c>
      <c r="B103" s="22" t="s">
        <v>48</v>
      </c>
      <c r="C103" s="11">
        <v>200</v>
      </c>
      <c r="D103" s="12" t="s">
        <v>19</v>
      </c>
      <c r="E103" s="12" t="s">
        <v>49</v>
      </c>
      <c r="F103" s="1">
        <f>F104</f>
        <v>550</v>
      </c>
    </row>
    <row r="104" spans="1:6" ht="23.25">
      <c r="A104" s="5" t="s">
        <v>10</v>
      </c>
      <c r="B104" s="22" t="s">
        <v>48</v>
      </c>
      <c r="C104" s="11">
        <v>240</v>
      </c>
      <c r="D104" s="12" t="s">
        <v>19</v>
      </c>
      <c r="E104" s="12" t="s">
        <v>49</v>
      </c>
      <c r="F104" s="1">
        <v>550</v>
      </c>
    </row>
    <row r="105" spans="1:6" ht="19.7" customHeight="1">
      <c r="A105" s="28" t="s">
        <v>50</v>
      </c>
      <c r="B105" s="24" t="s">
        <v>51</v>
      </c>
      <c r="C105" s="15"/>
      <c r="D105" s="16"/>
      <c r="E105" s="16"/>
      <c r="F105" s="17">
        <f>F106</f>
        <v>3169.0630000000001</v>
      </c>
    </row>
    <row r="106" spans="1:6">
      <c r="A106" s="5" t="s">
        <v>43</v>
      </c>
      <c r="B106" s="22" t="s">
        <v>51</v>
      </c>
      <c r="C106" s="11">
        <v>200</v>
      </c>
      <c r="D106" s="12" t="s">
        <v>12</v>
      </c>
      <c r="E106" s="12" t="s">
        <v>49</v>
      </c>
      <c r="F106" s="1">
        <f>F107</f>
        <v>3169.0630000000001</v>
      </c>
    </row>
    <row r="107" spans="1:6" ht="23.25">
      <c r="A107" s="5" t="s">
        <v>10</v>
      </c>
      <c r="B107" s="22" t="s">
        <v>51</v>
      </c>
      <c r="C107" s="11">
        <v>240</v>
      </c>
      <c r="D107" s="12" t="s">
        <v>12</v>
      </c>
      <c r="E107" s="12" t="s">
        <v>49</v>
      </c>
      <c r="F107" s="1">
        <v>3169.0630000000001</v>
      </c>
    </row>
    <row r="108" spans="1:6">
      <c r="A108" s="29" t="s">
        <v>52</v>
      </c>
      <c r="B108" s="24" t="s">
        <v>53</v>
      </c>
      <c r="C108" s="11"/>
      <c r="D108" s="12"/>
      <c r="E108" s="12"/>
      <c r="F108" s="17">
        <f>F109</f>
        <v>13.718</v>
      </c>
    </row>
    <row r="109" spans="1:6">
      <c r="A109" s="5" t="s">
        <v>43</v>
      </c>
      <c r="B109" s="22" t="s">
        <v>53</v>
      </c>
      <c r="C109" s="11">
        <v>200</v>
      </c>
      <c r="D109" s="12" t="s">
        <v>12</v>
      </c>
      <c r="E109" s="12" t="s">
        <v>54</v>
      </c>
      <c r="F109" s="1">
        <f>F110</f>
        <v>13.718</v>
      </c>
    </row>
    <row r="110" spans="1:6" ht="23.25">
      <c r="A110" s="5" t="s">
        <v>10</v>
      </c>
      <c r="B110" s="22" t="s">
        <v>53</v>
      </c>
      <c r="C110" s="11">
        <v>240</v>
      </c>
      <c r="D110" s="12" t="s">
        <v>12</v>
      </c>
      <c r="E110" s="12" t="s">
        <v>54</v>
      </c>
      <c r="F110" s="1">
        <v>13.718</v>
      </c>
    </row>
    <row r="111" spans="1:6">
      <c r="A111" s="30" t="s">
        <v>55</v>
      </c>
      <c r="B111" s="24" t="s">
        <v>56</v>
      </c>
      <c r="C111" s="11"/>
      <c r="D111" s="12"/>
      <c r="E111" s="12"/>
      <c r="F111" s="17">
        <f>F112+F114</f>
        <v>860</v>
      </c>
    </row>
    <row r="112" spans="1:6">
      <c r="A112" s="5" t="s">
        <v>43</v>
      </c>
      <c r="B112" s="22" t="s">
        <v>56</v>
      </c>
      <c r="C112" s="11">
        <v>200</v>
      </c>
      <c r="D112" s="12" t="s">
        <v>57</v>
      </c>
      <c r="E112" s="12" t="s">
        <v>11</v>
      </c>
      <c r="F112" s="1">
        <f>F113</f>
        <v>750</v>
      </c>
    </row>
    <row r="113" spans="1:6" ht="23.25">
      <c r="A113" s="5" t="s">
        <v>10</v>
      </c>
      <c r="B113" s="22" t="s">
        <v>56</v>
      </c>
      <c r="C113" s="11">
        <v>240</v>
      </c>
      <c r="D113" s="12" t="s">
        <v>57</v>
      </c>
      <c r="E113" s="12" t="s">
        <v>11</v>
      </c>
      <c r="F113" s="1">
        <v>750</v>
      </c>
    </row>
    <row r="114" spans="1:6">
      <c r="A114" s="42" t="s">
        <v>33</v>
      </c>
      <c r="B114" s="46" t="s">
        <v>56</v>
      </c>
      <c r="C114" s="11">
        <v>800</v>
      </c>
      <c r="D114" s="44" t="s">
        <v>57</v>
      </c>
      <c r="E114" s="44" t="s">
        <v>11</v>
      </c>
      <c r="F114" s="1">
        <f>F115</f>
        <v>110</v>
      </c>
    </row>
    <row r="115" spans="1:6">
      <c r="A115" s="1" t="s">
        <v>32</v>
      </c>
      <c r="B115" s="46" t="s">
        <v>56</v>
      </c>
      <c r="C115" s="11">
        <v>850</v>
      </c>
      <c r="D115" s="44" t="s">
        <v>57</v>
      </c>
      <c r="E115" s="44" t="s">
        <v>11</v>
      </c>
      <c r="F115" s="1">
        <v>110</v>
      </c>
    </row>
    <row r="116" spans="1:6">
      <c r="A116" s="30" t="s">
        <v>58</v>
      </c>
      <c r="B116" s="24" t="s">
        <v>59</v>
      </c>
      <c r="C116" s="11"/>
      <c r="D116" s="12"/>
      <c r="E116" s="12"/>
      <c r="F116" s="17">
        <f>F117+F119+F121</f>
        <v>2536</v>
      </c>
    </row>
    <row r="117" spans="1:6" ht="17.25" customHeight="1">
      <c r="A117" s="5" t="s">
        <v>43</v>
      </c>
      <c r="B117" s="22" t="s">
        <v>59</v>
      </c>
      <c r="C117" s="11">
        <v>200</v>
      </c>
      <c r="D117" s="12" t="s">
        <v>57</v>
      </c>
      <c r="E117" s="12" t="s">
        <v>18</v>
      </c>
      <c r="F117" s="1">
        <f>F118</f>
        <v>616.4</v>
      </c>
    </row>
    <row r="118" spans="1:6" ht="25.5" customHeight="1">
      <c r="A118" s="6" t="s">
        <v>10</v>
      </c>
      <c r="B118" s="22" t="s">
        <v>59</v>
      </c>
      <c r="C118" s="11">
        <v>240</v>
      </c>
      <c r="D118" s="12" t="s">
        <v>57</v>
      </c>
      <c r="E118" s="12" t="s">
        <v>18</v>
      </c>
      <c r="F118" s="1">
        <v>616.4</v>
      </c>
    </row>
    <row r="119" spans="1:6" ht="26.25" customHeight="1">
      <c r="A119" s="5" t="s">
        <v>85</v>
      </c>
      <c r="B119" s="22" t="s">
        <v>59</v>
      </c>
      <c r="C119" s="11">
        <v>400</v>
      </c>
      <c r="D119" s="12" t="s">
        <v>57</v>
      </c>
      <c r="E119" s="12" t="s">
        <v>18</v>
      </c>
      <c r="F119" s="1">
        <f>F120</f>
        <v>519.6</v>
      </c>
    </row>
    <row r="120" spans="1:6" ht="34.5">
      <c r="A120" s="5" t="s">
        <v>86</v>
      </c>
      <c r="B120" s="22" t="s">
        <v>59</v>
      </c>
      <c r="C120" s="11">
        <v>414</v>
      </c>
      <c r="D120" s="12" t="s">
        <v>57</v>
      </c>
      <c r="E120" s="12" t="s">
        <v>18</v>
      </c>
      <c r="F120" s="1">
        <v>519.6</v>
      </c>
    </row>
    <row r="121" spans="1:6">
      <c r="A121" s="35" t="s">
        <v>33</v>
      </c>
      <c r="B121" s="46" t="s">
        <v>59</v>
      </c>
      <c r="C121" s="11">
        <v>800</v>
      </c>
      <c r="D121" s="44" t="s">
        <v>57</v>
      </c>
      <c r="E121" s="44" t="s">
        <v>18</v>
      </c>
      <c r="F121" s="1">
        <f>F122</f>
        <v>1400</v>
      </c>
    </row>
    <row r="122" spans="1:6" ht="45.75">
      <c r="A122" s="48" t="s">
        <v>114</v>
      </c>
      <c r="B122" s="46" t="s">
        <v>59</v>
      </c>
      <c r="C122" s="11">
        <v>811</v>
      </c>
      <c r="D122" s="44" t="s">
        <v>57</v>
      </c>
      <c r="E122" s="44" t="s">
        <v>18</v>
      </c>
      <c r="F122" s="1">
        <v>1400</v>
      </c>
    </row>
    <row r="123" spans="1:6" ht="25.5" customHeight="1">
      <c r="A123" s="14" t="s">
        <v>60</v>
      </c>
      <c r="B123" s="24" t="s">
        <v>61</v>
      </c>
      <c r="C123" s="11"/>
      <c r="D123" s="12"/>
      <c r="E123" s="12"/>
      <c r="F123" s="17">
        <f>F124</f>
        <v>2010.5</v>
      </c>
    </row>
    <row r="124" spans="1:6" ht="14.25" customHeight="1">
      <c r="A124" s="5" t="s">
        <v>43</v>
      </c>
      <c r="B124" s="22" t="s">
        <v>61</v>
      </c>
      <c r="C124" s="11">
        <v>200</v>
      </c>
      <c r="D124" s="12" t="s">
        <v>57</v>
      </c>
      <c r="E124" s="12" t="s">
        <v>19</v>
      </c>
      <c r="F124" s="1">
        <f>F125</f>
        <v>2010.5</v>
      </c>
    </row>
    <row r="125" spans="1:6" ht="23.25">
      <c r="A125" s="6" t="s">
        <v>10</v>
      </c>
      <c r="B125" s="22" t="s">
        <v>61</v>
      </c>
      <c r="C125" s="11">
        <v>240</v>
      </c>
      <c r="D125" s="12" t="s">
        <v>57</v>
      </c>
      <c r="E125" s="12" t="s">
        <v>19</v>
      </c>
      <c r="F125" s="1">
        <v>2010.5</v>
      </c>
    </row>
    <row r="126" spans="1:6" ht="45.75" customHeight="1">
      <c r="A126" s="14" t="s">
        <v>62</v>
      </c>
      <c r="B126" s="24" t="s">
        <v>63</v>
      </c>
      <c r="C126" s="24"/>
      <c r="D126" s="12"/>
      <c r="E126" s="12"/>
      <c r="F126" s="17">
        <f>F127</f>
        <v>1174</v>
      </c>
    </row>
    <row r="127" spans="1:6">
      <c r="A127" s="5" t="s">
        <v>43</v>
      </c>
      <c r="B127" s="22" t="s">
        <v>63</v>
      </c>
      <c r="C127" s="22" t="s">
        <v>30</v>
      </c>
      <c r="D127" s="12" t="s">
        <v>57</v>
      </c>
      <c r="E127" s="12" t="s">
        <v>19</v>
      </c>
      <c r="F127" s="1">
        <f>F128</f>
        <v>1174</v>
      </c>
    </row>
    <row r="128" spans="1:6" ht="23.25">
      <c r="A128" s="6" t="s">
        <v>10</v>
      </c>
      <c r="B128" s="22" t="s">
        <v>63</v>
      </c>
      <c r="C128" s="22" t="s">
        <v>31</v>
      </c>
      <c r="D128" s="12" t="s">
        <v>57</v>
      </c>
      <c r="E128" s="12" t="s">
        <v>19</v>
      </c>
      <c r="F128" s="1">
        <v>1174</v>
      </c>
    </row>
    <row r="129" spans="1:6" ht="25.5" customHeight="1">
      <c r="A129" s="28" t="s">
        <v>64</v>
      </c>
      <c r="B129" s="24" t="s">
        <v>66</v>
      </c>
      <c r="C129" s="24"/>
      <c r="D129" s="12"/>
      <c r="E129" s="12"/>
      <c r="F129" s="17">
        <f>F130</f>
        <v>450</v>
      </c>
    </row>
    <row r="130" spans="1:6">
      <c r="A130" s="5" t="s">
        <v>43</v>
      </c>
      <c r="B130" s="22" t="s">
        <v>66</v>
      </c>
      <c r="C130" s="22" t="s">
        <v>30</v>
      </c>
      <c r="D130" s="12" t="s">
        <v>57</v>
      </c>
      <c r="E130" s="12" t="s">
        <v>19</v>
      </c>
      <c r="F130" s="1">
        <f>F131</f>
        <v>450</v>
      </c>
    </row>
    <row r="131" spans="1:6" ht="23.25">
      <c r="A131" s="6" t="s">
        <v>10</v>
      </c>
      <c r="B131" s="22" t="s">
        <v>66</v>
      </c>
      <c r="C131" s="22" t="s">
        <v>31</v>
      </c>
      <c r="D131" s="12" t="s">
        <v>57</v>
      </c>
      <c r="E131" s="12" t="s">
        <v>19</v>
      </c>
      <c r="F131" s="1">
        <v>450</v>
      </c>
    </row>
    <row r="132" spans="1:6" ht="22.5" customHeight="1">
      <c r="A132" s="28" t="s">
        <v>65</v>
      </c>
      <c r="B132" s="24" t="s">
        <v>67</v>
      </c>
      <c r="C132" s="24"/>
      <c r="D132" s="11"/>
      <c r="E132" s="11"/>
      <c r="F132" s="17">
        <f>F133</f>
        <v>645.54999999999995</v>
      </c>
    </row>
    <row r="133" spans="1:6">
      <c r="A133" s="5" t="s">
        <v>43</v>
      </c>
      <c r="B133" s="22" t="s">
        <v>67</v>
      </c>
      <c r="C133" s="22" t="s">
        <v>30</v>
      </c>
      <c r="D133" s="12" t="s">
        <v>57</v>
      </c>
      <c r="E133" s="12" t="s">
        <v>19</v>
      </c>
      <c r="F133" s="1">
        <f>F134</f>
        <v>645.54999999999995</v>
      </c>
    </row>
    <row r="134" spans="1:6" ht="23.25">
      <c r="A134" s="6" t="s">
        <v>10</v>
      </c>
      <c r="B134" s="22" t="s">
        <v>67</v>
      </c>
      <c r="C134" s="22" t="s">
        <v>31</v>
      </c>
      <c r="D134" s="12" t="s">
        <v>57</v>
      </c>
      <c r="E134" s="12" t="s">
        <v>19</v>
      </c>
      <c r="F134" s="1">
        <v>645.54999999999995</v>
      </c>
    </row>
    <row r="135" spans="1:6">
      <c r="A135" s="31" t="s">
        <v>68</v>
      </c>
      <c r="B135" s="24" t="s">
        <v>75</v>
      </c>
      <c r="C135" s="11"/>
      <c r="D135" s="11"/>
      <c r="E135" s="11"/>
      <c r="F135" s="17">
        <f>F136+F138+F142</f>
        <v>6335.6</v>
      </c>
    </row>
    <row r="136" spans="1:6" ht="45.75">
      <c r="A136" s="6" t="s">
        <v>16</v>
      </c>
      <c r="B136" s="22" t="s">
        <v>70</v>
      </c>
      <c r="C136" s="22" t="s">
        <v>23</v>
      </c>
      <c r="D136" s="36" t="s">
        <v>76</v>
      </c>
      <c r="E136" s="22" t="s">
        <v>11</v>
      </c>
      <c r="F136" s="1">
        <f>F137</f>
        <v>3813.8</v>
      </c>
    </row>
    <row r="137" spans="1:6">
      <c r="A137" s="6" t="s">
        <v>69</v>
      </c>
      <c r="B137" s="22" t="s">
        <v>70</v>
      </c>
      <c r="C137" s="22" t="s">
        <v>71</v>
      </c>
      <c r="D137" s="36" t="s">
        <v>76</v>
      </c>
      <c r="E137" s="22" t="s">
        <v>11</v>
      </c>
      <c r="F137" s="1">
        <v>3813.8</v>
      </c>
    </row>
    <row r="138" spans="1:6">
      <c r="A138" s="5" t="s">
        <v>43</v>
      </c>
      <c r="B138" s="22" t="s">
        <v>72</v>
      </c>
      <c r="C138" s="33" t="s">
        <v>30</v>
      </c>
      <c r="D138" s="36" t="s">
        <v>76</v>
      </c>
      <c r="E138" s="22" t="s">
        <v>11</v>
      </c>
      <c r="F138" s="1">
        <f>F139</f>
        <v>2491.8000000000002</v>
      </c>
    </row>
    <row r="139" spans="1:6" ht="23.25">
      <c r="A139" s="6" t="s">
        <v>10</v>
      </c>
      <c r="B139" s="22" t="s">
        <v>72</v>
      </c>
      <c r="C139" s="33" t="s">
        <v>31</v>
      </c>
      <c r="D139" s="36" t="s">
        <v>76</v>
      </c>
      <c r="E139" s="22" t="s">
        <v>11</v>
      </c>
      <c r="F139" s="1">
        <v>2491.8000000000002</v>
      </c>
    </row>
    <row r="140" spans="1:6" ht="23.25">
      <c r="A140" s="52" t="s">
        <v>85</v>
      </c>
      <c r="B140" s="46" t="s">
        <v>72</v>
      </c>
      <c r="C140" s="33" t="s">
        <v>93</v>
      </c>
      <c r="D140" s="36" t="s">
        <v>76</v>
      </c>
      <c r="E140" s="46" t="s">
        <v>11</v>
      </c>
      <c r="F140" s="1">
        <f>F141</f>
        <v>4000</v>
      </c>
    </row>
    <row r="141" spans="1:6" ht="34.5">
      <c r="A141" s="52" t="s">
        <v>86</v>
      </c>
      <c r="B141" s="46" t="s">
        <v>72</v>
      </c>
      <c r="C141" s="33" t="s">
        <v>94</v>
      </c>
      <c r="D141" s="36" t="s">
        <v>76</v>
      </c>
      <c r="E141" s="46" t="s">
        <v>11</v>
      </c>
      <c r="F141" s="1">
        <v>4000</v>
      </c>
    </row>
    <row r="142" spans="1:6">
      <c r="A142" s="6" t="s">
        <v>33</v>
      </c>
      <c r="B142" s="22" t="s">
        <v>72</v>
      </c>
      <c r="C142" s="22" t="s">
        <v>73</v>
      </c>
      <c r="D142" s="36" t="s">
        <v>76</v>
      </c>
      <c r="E142" s="22" t="s">
        <v>11</v>
      </c>
      <c r="F142" s="1">
        <f>F143</f>
        <v>30</v>
      </c>
    </row>
    <row r="143" spans="1:6" ht="16.5" customHeight="1">
      <c r="A143" s="32" t="s">
        <v>44</v>
      </c>
      <c r="B143" s="22" t="s">
        <v>72</v>
      </c>
      <c r="C143" s="22" t="s">
        <v>74</v>
      </c>
      <c r="D143" s="36" t="s">
        <v>76</v>
      </c>
      <c r="E143" s="22" t="s">
        <v>11</v>
      </c>
      <c r="F143" s="1">
        <v>30</v>
      </c>
    </row>
    <row r="144" spans="1:6" ht="17.25" customHeight="1">
      <c r="A144" s="31" t="s">
        <v>77</v>
      </c>
      <c r="B144" s="24" t="s">
        <v>80</v>
      </c>
      <c r="C144" s="34"/>
      <c r="D144" s="11"/>
      <c r="E144" s="11"/>
      <c r="F144" s="17">
        <f>F145</f>
        <v>160.1</v>
      </c>
    </row>
    <row r="145" spans="1:6" ht="16.5" customHeight="1">
      <c r="A145" s="6" t="s">
        <v>78</v>
      </c>
      <c r="B145" s="22" t="s">
        <v>80</v>
      </c>
      <c r="C145" s="34" t="s">
        <v>81</v>
      </c>
      <c r="D145" s="36" t="s">
        <v>83</v>
      </c>
      <c r="E145" s="22" t="s">
        <v>11</v>
      </c>
      <c r="F145" s="1">
        <f>F146</f>
        <v>160.1</v>
      </c>
    </row>
    <row r="146" spans="1:6" ht="13.5" customHeight="1">
      <c r="A146" s="6" t="s">
        <v>79</v>
      </c>
      <c r="B146" s="22" t="s">
        <v>80</v>
      </c>
      <c r="C146" s="34" t="s">
        <v>82</v>
      </c>
      <c r="D146" s="36" t="s">
        <v>83</v>
      </c>
      <c r="E146" s="22" t="s">
        <v>11</v>
      </c>
      <c r="F146" s="1">
        <v>160.1</v>
      </c>
    </row>
    <row r="147" spans="1:6" ht="18" customHeight="1">
      <c r="A147" s="31" t="s">
        <v>89</v>
      </c>
      <c r="B147" s="24" t="s">
        <v>90</v>
      </c>
      <c r="C147" s="37"/>
      <c r="D147" s="38"/>
      <c r="E147" s="24"/>
      <c r="F147" s="17">
        <f>F148</f>
        <v>240</v>
      </c>
    </row>
    <row r="148" spans="1:6">
      <c r="A148" s="41" t="s">
        <v>43</v>
      </c>
      <c r="B148" s="22" t="s">
        <v>90</v>
      </c>
      <c r="C148" s="34" t="s">
        <v>30</v>
      </c>
      <c r="D148" s="36" t="s">
        <v>41</v>
      </c>
      <c r="E148" s="22" t="s">
        <v>57</v>
      </c>
      <c r="F148" s="1">
        <f>F149</f>
        <v>240</v>
      </c>
    </row>
    <row r="149" spans="1:6" ht="23.25">
      <c r="A149" s="42" t="s">
        <v>10</v>
      </c>
      <c r="B149" s="22" t="s">
        <v>90</v>
      </c>
      <c r="C149" s="34" t="s">
        <v>31</v>
      </c>
      <c r="D149" s="36" t="s">
        <v>41</v>
      </c>
      <c r="E149" s="22" t="s">
        <v>57</v>
      </c>
      <c r="F149" s="1">
        <v>240</v>
      </c>
    </row>
    <row r="150" spans="1:6">
      <c r="A150" s="17" t="s">
        <v>84</v>
      </c>
      <c r="B150" s="1"/>
      <c r="C150" s="1"/>
      <c r="D150" s="1"/>
      <c r="E150" s="1"/>
      <c r="F150" s="17">
        <f>F11+F79</f>
        <v>70761.501999999993</v>
      </c>
    </row>
  </sheetData>
  <mergeCells count="2">
    <mergeCell ref="A5:F7"/>
    <mergeCell ref="B1:F3"/>
  </mergeCells>
  <pageMargins left="0.9055118110236221" right="0.51181102362204722" top="0.35433070866141736" bottom="0.3543307086614173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2019-06-17T02:52:43Z</cp:lastPrinted>
  <dcterms:created xsi:type="dcterms:W3CDTF">2015-11-11T05:58:50Z</dcterms:created>
  <dcterms:modified xsi:type="dcterms:W3CDTF">2019-11-19T10:09:33Z</dcterms:modified>
</cp:coreProperties>
</file>