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155" windowHeight="108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3" i="1"/>
  <c r="F32" s="1"/>
  <c r="F53"/>
  <c r="F52" s="1"/>
  <c r="F27"/>
  <c r="F56"/>
  <c r="F55" s="1"/>
  <c r="F78"/>
  <c r="F24"/>
  <c r="F41"/>
  <c r="F40" s="1"/>
  <c r="F44"/>
  <c r="F43" s="1"/>
  <c r="F50"/>
  <c r="F49" s="1"/>
  <c r="F47"/>
  <c r="F46" s="1"/>
  <c r="F37"/>
  <c r="F36" s="1"/>
  <c r="F30"/>
  <c r="F21"/>
  <c r="F20" s="1"/>
  <c r="F115"/>
  <c r="F116"/>
  <c r="F113"/>
  <c r="F111"/>
  <c r="F109"/>
  <c r="F106"/>
  <c r="F105" s="1"/>
  <c r="F103"/>
  <c r="F102" s="1"/>
  <c r="F100"/>
  <c r="F99" s="1"/>
  <c r="F97"/>
  <c r="F96" s="1"/>
  <c r="F94"/>
  <c r="F93" s="1"/>
  <c r="F91"/>
  <c r="F90" s="1"/>
  <c r="F88"/>
  <c r="F87" s="1"/>
  <c r="F85"/>
  <c r="F84" s="1"/>
  <c r="F81"/>
  <c r="F82"/>
  <c r="F76"/>
  <c r="F73"/>
  <c r="F72" s="1"/>
  <c r="F70"/>
  <c r="F69" s="1"/>
  <c r="F67"/>
  <c r="F65"/>
  <c r="F63"/>
  <c r="F60"/>
  <c r="F59" s="1"/>
  <c r="F18"/>
  <c r="F16"/>
  <c r="F13"/>
  <c r="F12" s="1"/>
  <c r="F23" l="1"/>
  <c r="F11" s="1"/>
  <c r="F108"/>
  <c r="F58" s="1"/>
  <c r="F75"/>
  <c r="F62"/>
  <c r="F15"/>
  <c r="F118" l="1"/>
</calcChain>
</file>

<file path=xl/sharedStrings.xml><?xml version="1.0" encoding="utf-8"?>
<sst xmlns="http://schemas.openxmlformats.org/spreadsheetml/2006/main" count="329" uniqueCount="113">
  <si>
    <t>тыс.руб.</t>
  </si>
  <si>
    <t>Наименование</t>
  </si>
  <si>
    <t>ЦСР</t>
  </si>
  <si>
    <t>ВР</t>
  </si>
  <si>
    <t>РЗ</t>
  </si>
  <si>
    <t>ПР</t>
  </si>
  <si>
    <t>Сумма</t>
  </si>
  <si>
    <t>44.0.00.70190</t>
  </si>
  <si>
    <t>Закупки товаров, работ и услуг для муниципальных нужд - всего</t>
  </si>
  <si>
    <t xml:space="preserve">Иные закупки товаров, работ и услуг для муниципальных нужд </t>
  </si>
  <si>
    <t>01</t>
  </si>
  <si>
    <t>04</t>
  </si>
  <si>
    <t>Расходы Ярковского сельсовета на осуществление первичного воинского учета на территориях, где отсутствуют военные комиссариаты в рамках непрограмных расходов федеральных органов исполнительной власти за счет средств федерального бюджета</t>
  </si>
  <si>
    <t>Расходы Ярковского сельсовета на осуществление отдельных передаваемых государственных полномочий Новосибирской области по решению вопросов в сфере административных правонарушений</t>
  </si>
  <si>
    <t>44.0.0051180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</si>
  <si>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</si>
  <si>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</si>
  <si>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02</t>
  </si>
  <si>
    <t>03</t>
  </si>
  <si>
    <t>Непрограммные направления бюджета Ярковского сельсовета</t>
  </si>
  <si>
    <t>55.0.00.00000</t>
  </si>
  <si>
    <t>55.0.00.00411</t>
  </si>
  <si>
    <t>100</t>
  </si>
  <si>
    <t>55.0.00.00111</t>
  </si>
  <si>
    <t>Расходы на выплаты персоналу муниципальных органов</t>
  </si>
  <si>
    <t>Расходы на обеспечение функций муниципальных органов</t>
  </si>
  <si>
    <t>Высшее должностное лицо муниципального образования</t>
  </si>
  <si>
    <t>55.0.00.00400</t>
  </si>
  <si>
    <t>55.0.00.00419</t>
  </si>
  <si>
    <t>200</t>
  </si>
  <si>
    <t>240</t>
  </si>
  <si>
    <t>Уплата налогов, сборов и иных платажей</t>
  </si>
  <si>
    <t>Иные бюджетные ассигнования</t>
  </si>
  <si>
    <t>Расходы на обеспечение деятельности органов финансового (финансово-бюджетного) надзора</t>
  </si>
  <si>
    <t>55.0.00.00519</t>
  </si>
  <si>
    <t>Межбюджетные трансферты</t>
  </si>
  <si>
    <t>Иные межбюджетные трансферты</t>
  </si>
  <si>
    <t>06</t>
  </si>
  <si>
    <t>Резервные средства</t>
  </si>
  <si>
    <t>55.0.00.00719</t>
  </si>
  <si>
    <t>11</t>
  </si>
  <si>
    <t>Расходы на другие общегосударственные вопросы</t>
  </si>
  <si>
    <t>Закупки товаров, работ и услуг для муниципальных нужд</t>
  </si>
  <si>
    <t xml:space="preserve">Уплата налогов, сборов и иных платежей </t>
  </si>
  <si>
    <t>55.0.00.00919</t>
  </si>
  <si>
    <t>13</t>
  </si>
  <si>
    <t>Защита населения и территорий от чрезвычайных ситуаций природного и техногенного характера, гражданская оборона</t>
  </si>
  <si>
    <t>55.0.00.01119</t>
  </si>
  <si>
    <t>09</t>
  </si>
  <si>
    <t>Дорожное хозяйство (дорожные фонды)</t>
  </si>
  <si>
    <t>55.0.00.01319</t>
  </si>
  <si>
    <t>Другие вопросы в области национальной экономики</t>
  </si>
  <si>
    <t>55.0.00.01419</t>
  </si>
  <si>
    <t>12</t>
  </si>
  <si>
    <t xml:space="preserve">Жилищное хозяйство                                      </t>
  </si>
  <si>
    <t>55.0.00.01519</t>
  </si>
  <si>
    <t>05</t>
  </si>
  <si>
    <t>Коммунальное хозяйство</t>
  </si>
  <si>
    <t>55.0.00.01619</t>
  </si>
  <si>
    <t>Реализация мероприятий по уличному освещению Ярковским сельсоветом</t>
  </si>
  <si>
    <t>55.0.01.01719</t>
  </si>
  <si>
    <t>Реализация мероприятий по содержанию автомобильных дорог и инженерных сооружений на них в границах городских округов и поселений в рамках благоустройства Ярковского сельсовета</t>
  </si>
  <si>
    <t>55.0.02.01719</t>
  </si>
  <si>
    <t>Реализация мероприятий по организации и содержанию мест захоронения в Ярковском сельсовете</t>
  </si>
  <si>
    <t>Расходы Ярковского сельсовета на прочие мероприятия по благоустройству городских округов и поселений</t>
  </si>
  <si>
    <t>55.0.03.01719</t>
  </si>
  <si>
    <t>55.0.05.01719</t>
  </si>
  <si>
    <t xml:space="preserve">Культура </t>
  </si>
  <si>
    <t>Расходы на выплаты персоналу казенных учреждений</t>
  </si>
  <si>
    <t>55.0.00.01911</t>
  </si>
  <si>
    <t>110</t>
  </si>
  <si>
    <t>55.0.00.01919</t>
  </si>
  <si>
    <t>800</t>
  </si>
  <si>
    <t>850</t>
  </si>
  <si>
    <t>55.0.00.01900</t>
  </si>
  <si>
    <t>08</t>
  </si>
  <si>
    <t>Доплаты к пенсиям муниципальных служащих</t>
  </si>
  <si>
    <t>Социальное обеспечение и иные выплаты населению</t>
  </si>
  <si>
    <t>Публичные нормативные социальные выплаты гражданам</t>
  </si>
  <si>
    <t>55.0.00.02019</t>
  </si>
  <si>
    <t>300</t>
  </si>
  <si>
    <t>310</t>
  </si>
  <si>
    <t>10</t>
  </si>
  <si>
    <t>Всего расходов</t>
  </si>
  <si>
    <t>Расходы за счет средств фонда модернизации ЖКХ</t>
  </si>
  <si>
    <t>Капитальные вложения в объекты государственной (муниципальной) собственности</t>
  </si>
  <si>
    <t>Бюджетные инвестиции в объекты капитального строительства государственной (муниципальной) собственности</t>
  </si>
  <si>
    <t>55.0.0001619</t>
  </si>
  <si>
    <t>44.0.00.70510</t>
  </si>
  <si>
    <t>Пособия, компенсации и иные социальные выплаты гражданам, кроме публичных нормативных обязательств</t>
  </si>
  <si>
    <t>Расходы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</si>
  <si>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Расходы за счет иных межбюджетных трансфертов  муниципальным образованиям поселений за счет средств муниципального района ( выпадающие доходы)</t>
  </si>
  <si>
    <t>44.0.00.55555</t>
  </si>
  <si>
    <t>Расходы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</si>
  <si>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порядком (правилами) предоставления которых установлено требование о последующем подтверждении их использования в соответствии с условиями и (или) целями предоставления</t>
  </si>
  <si>
    <t>09.1.00.70810</t>
  </si>
  <si>
    <t>Софинансирование расходов на осуществление мероприятий по подготовке объектов ЖКХ НСО к работе в осенне-зимний период в рамках подпрограммы «Безопасность жилищно-коммунального хозяйства» ГП НСО «Жилищно-коммунальное хозяйство Новосибирской области в 2015 - 2020 годах»</t>
  </si>
  <si>
    <t>09.1.00.S0810</t>
  </si>
  <si>
    <t>Расходы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</si>
  <si>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Софинансирование расходов на реализацию мероприятий ГП НСО "Развитие автомобильных дорог регионального, межмуниципального и местного значения в Новосибирской области" в 2015-2022 годах на 2018год</t>
  </si>
  <si>
    <t>61.0.00.70760</t>
  </si>
  <si>
    <t>44.0.00.S0760</t>
  </si>
  <si>
    <t>таблица 1</t>
  </si>
  <si>
    <t xml:space="preserve">Распределение бюджетных ассигнований Ярковского сельсовета Новосибирского района Новосибирской области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2018 год </t>
  </si>
  <si>
    <t>Исполнение судебных актов</t>
  </si>
  <si>
    <t>Софинансирование расходов на реализацию мероприятий по инициативному бюджетированию</t>
  </si>
  <si>
    <t>44.0.00.S0511</t>
  </si>
  <si>
    <t>Приложнние №6                                                                   к решению Совета депутатов Ярковского сельсовета Новосибирского района Новосибирской области от 14.12.2017г. №2          "О бюджете на 2018год и плановый период 2019 и 2020 годов"</t>
  </si>
  <si>
    <t>Расходы на реализацию мероприятий по обеспечению сбалансированности местных бюджетов в рамках ГП  "Управление государственными  финансами в Новосибирской области на 2014-2019 годы" (инициативное бюджетирование)</t>
  </si>
  <si>
    <t>44.0.00.70511</t>
  </si>
  <si>
    <t>Софинансирование расходов на реализацию мероприятий по обеспечению сбалансированности местных бюджетов в рамках государственной программы  "Управление государственными  финансами в Новосибирской области на 2014-2019 годы"</t>
  </si>
  <si>
    <t>44.0.00.S0510</t>
  </si>
  <si>
    <t>Программные направления деятельности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</si>
</sst>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71">
    <xf numFmtId="0" fontId="0" fillId="0" borderId="0" xfId="0"/>
    <xf numFmtId="0" fontId="1" fillId="0" borderId="1" xfId="0" applyFont="1" applyBorder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2" borderId="3" xfId="0" applyFont="1" applyFill="1" applyBorder="1" applyAlignment="1">
      <alignment wrapText="1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Border="1" applyAlignment="1">
      <alignment wrapText="1"/>
    </xf>
    <xf numFmtId="49" fontId="1" fillId="0" borderId="1" xfId="0" applyNumberFormat="1" applyFont="1" applyBorder="1"/>
    <xf numFmtId="0" fontId="4" fillId="2" borderId="4" xfId="0" applyFont="1" applyFill="1" applyBorder="1" applyAlignment="1">
      <alignment wrapText="1"/>
    </xf>
    <xf numFmtId="0" fontId="4" fillId="2" borderId="5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3" fillId="2" borderId="6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wrapText="1"/>
    </xf>
    <xf numFmtId="49" fontId="3" fillId="2" borderId="6" xfId="0" applyNumberFormat="1" applyFont="1" applyFill="1" applyBorder="1" applyAlignment="1">
      <alignment horizontal="center"/>
    </xf>
    <xf numFmtId="0" fontId="3" fillId="2" borderId="7" xfId="1" applyFont="1" applyFill="1" applyBorder="1" applyAlignment="1">
      <alignment wrapText="1"/>
    </xf>
    <xf numFmtId="0" fontId="4" fillId="2" borderId="7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4" fillId="2" borderId="5" xfId="1" applyFont="1" applyFill="1" applyBorder="1" applyAlignment="1">
      <alignment wrapText="1"/>
    </xf>
    <xf numFmtId="0" fontId="1" fillId="0" borderId="1" xfId="0" applyFont="1" applyBorder="1"/>
    <xf numFmtId="0" fontId="3" fillId="2" borderId="1" xfId="0" applyFont="1" applyFill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4" fillId="2" borderId="1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3" fillId="2" borderId="5" xfId="0" applyNumberFormat="1" applyFont="1" applyFill="1" applyBorder="1" applyAlignment="1">
      <alignment wrapText="1"/>
    </xf>
    <xf numFmtId="0" fontId="7" fillId="0" borderId="0" xfId="0" applyFont="1" applyAlignment="1">
      <alignment vertical="top" wrapText="1"/>
    </xf>
    <xf numFmtId="49" fontId="3" fillId="2" borderId="2" xfId="0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/>
    </xf>
    <xf numFmtId="0" fontId="1" fillId="0" borderId="0" xfId="0" applyFont="1"/>
    <xf numFmtId="0" fontId="0" fillId="0" borderId="0" xfId="0"/>
    <xf numFmtId="0" fontId="1" fillId="0" borderId="1" xfId="0" applyFont="1" applyBorder="1"/>
    <xf numFmtId="0" fontId="3" fillId="2" borderId="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9" fontId="3" fillId="2" borderId="6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wrapText="1"/>
    </xf>
    <xf numFmtId="49" fontId="4" fillId="2" borderId="6" xfId="0" applyNumberFormat="1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8"/>
  <sheetViews>
    <sheetView tabSelected="1" topLeftCell="A91" workbookViewId="0">
      <selection activeCell="F109" sqref="F109"/>
    </sheetView>
  </sheetViews>
  <sheetFormatPr defaultRowHeight="15"/>
  <cols>
    <col min="1" max="1" width="47.5703125" customWidth="1"/>
    <col min="2" max="2" width="10.85546875" customWidth="1"/>
    <col min="3" max="3" width="6" customWidth="1"/>
    <col min="4" max="4" width="5.5703125" customWidth="1"/>
    <col min="5" max="5" width="5.28515625" customWidth="1"/>
    <col min="6" max="6" width="8.7109375" customWidth="1"/>
  </cols>
  <sheetData>
    <row r="1" spans="1:6" ht="39.75" customHeight="1">
      <c r="B1" s="69" t="s">
        <v>107</v>
      </c>
      <c r="C1" s="69"/>
      <c r="D1" s="69"/>
      <c r="E1" s="69"/>
      <c r="F1" s="69"/>
    </row>
    <row r="2" spans="1:6" ht="27.75" customHeight="1">
      <c r="B2" s="69"/>
      <c r="C2" s="69"/>
      <c r="D2" s="69"/>
      <c r="E2" s="69"/>
      <c r="F2" s="69"/>
    </row>
    <row r="3" spans="1:6" ht="15" hidden="1" customHeight="1">
      <c r="B3" s="69"/>
      <c r="C3" s="69"/>
      <c r="D3" s="69"/>
      <c r="E3" s="69"/>
      <c r="F3" s="69"/>
    </row>
    <row r="4" spans="1:6" ht="23.25" customHeight="1">
      <c r="E4" s="70" t="s">
        <v>102</v>
      </c>
      <c r="F4" s="70"/>
    </row>
    <row r="5" spans="1:6" ht="20.25" customHeight="1">
      <c r="A5" s="68" t="s">
        <v>103</v>
      </c>
      <c r="B5" s="68"/>
      <c r="C5" s="68"/>
      <c r="D5" s="68"/>
      <c r="E5" s="68"/>
      <c r="F5" s="68"/>
    </row>
    <row r="6" spans="1:6">
      <c r="A6" s="68"/>
      <c r="B6" s="68"/>
      <c r="C6" s="68"/>
      <c r="D6" s="68"/>
      <c r="E6" s="68"/>
      <c r="F6" s="68"/>
    </row>
    <row r="7" spans="1:6" ht="18" customHeight="1">
      <c r="A7" s="68"/>
      <c r="B7" s="68"/>
      <c r="C7" s="68"/>
      <c r="D7" s="68"/>
      <c r="E7" s="68"/>
      <c r="F7" s="68"/>
    </row>
    <row r="8" spans="1:6" ht="8.25" customHeight="1">
      <c r="F8" s="10"/>
    </row>
    <row r="9" spans="1:6" ht="15.75" thickBot="1">
      <c r="F9" s="10" t="s">
        <v>0</v>
      </c>
    </row>
    <row r="10" spans="1:6">
      <c r="A10" s="64" t="s">
        <v>1</v>
      </c>
      <c r="B10" s="65" t="s">
        <v>2</v>
      </c>
      <c r="C10" s="65" t="s">
        <v>3</v>
      </c>
      <c r="D10" s="65" t="s">
        <v>4</v>
      </c>
      <c r="E10" s="65" t="s">
        <v>5</v>
      </c>
      <c r="F10" s="66" t="s">
        <v>6</v>
      </c>
    </row>
    <row r="11" spans="1:6" s="51" customFormat="1">
      <c r="A11" s="67" t="s">
        <v>112</v>
      </c>
      <c r="B11" s="57"/>
      <c r="C11" s="57"/>
      <c r="D11" s="57"/>
      <c r="E11" s="57"/>
      <c r="F11" s="57">
        <f>F12+F15+F20+F23+F32+F36+F40+F43+F46+F49+F52+F55</f>
        <v>16500.852999999999</v>
      </c>
    </row>
    <row r="12" spans="1:6" ht="46.5" customHeight="1">
      <c r="A12" s="4" t="s">
        <v>13</v>
      </c>
      <c r="B12" s="6" t="s">
        <v>7</v>
      </c>
      <c r="C12" s="6"/>
      <c r="D12" s="6"/>
      <c r="E12" s="6"/>
      <c r="F12" s="5">
        <f>F13</f>
        <v>0.1</v>
      </c>
    </row>
    <row r="13" spans="1:6" ht="23.25">
      <c r="A13" s="2" t="s">
        <v>8</v>
      </c>
      <c r="B13" s="7" t="s">
        <v>7</v>
      </c>
      <c r="C13" s="8">
        <v>200</v>
      </c>
      <c r="D13" s="40"/>
      <c r="E13" s="40"/>
      <c r="F13" s="1">
        <f>F14</f>
        <v>0.1</v>
      </c>
    </row>
    <row r="14" spans="1:6" ht="23.25">
      <c r="A14" s="3" t="s">
        <v>9</v>
      </c>
      <c r="B14" s="7" t="s">
        <v>7</v>
      </c>
      <c r="C14" s="8">
        <v>240</v>
      </c>
      <c r="D14" s="9" t="s">
        <v>10</v>
      </c>
      <c r="E14" s="9" t="s">
        <v>11</v>
      </c>
      <c r="F14" s="1">
        <v>0.1</v>
      </c>
    </row>
    <row r="15" spans="1:6" ht="66.75" customHeight="1">
      <c r="A15" s="11" t="s">
        <v>12</v>
      </c>
      <c r="B15" s="12" t="s">
        <v>14</v>
      </c>
      <c r="C15" s="12"/>
      <c r="D15" s="13"/>
      <c r="E15" s="13"/>
      <c r="F15" s="14">
        <f>F16+F18</f>
        <v>229.9</v>
      </c>
    </row>
    <row r="16" spans="1:6" ht="45" customHeight="1">
      <c r="A16" s="3" t="s">
        <v>15</v>
      </c>
      <c r="B16" s="8" t="s">
        <v>14</v>
      </c>
      <c r="C16" s="8">
        <v>100</v>
      </c>
      <c r="D16" s="40"/>
      <c r="E16" s="40"/>
      <c r="F16" s="1">
        <f>F17</f>
        <v>212</v>
      </c>
    </row>
    <row r="17" spans="1:6" ht="24" customHeight="1">
      <c r="A17" s="2" t="s">
        <v>16</v>
      </c>
      <c r="B17" s="8" t="s">
        <v>14</v>
      </c>
      <c r="C17" s="8">
        <v>120</v>
      </c>
      <c r="D17" s="9" t="s">
        <v>17</v>
      </c>
      <c r="E17" s="9" t="s">
        <v>18</v>
      </c>
      <c r="F17" s="1">
        <v>212</v>
      </c>
    </row>
    <row r="18" spans="1:6" ht="21" customHeight="1">
      <c r="A18" s="2" t="s">
        <v>8</v>
      </c>
      <c r="B18" s="8" t="s">
        <v>14</v>
      </c>
      <c r="C18" s="8">
        <v>200</v>
      </c>
      <c r="D18" s="40"/>
      <c r="E18" s="40"/>
      <c r="F18" s="1">
        <f>F19</f>
        <v>17.899999999999999</v>
      </c>
    </row>
    <row r="19" spans="1:6" ht="22.5" customHeight="1">
      <c r="A19" s="3" t="s">
        <v>9</v>
      </c>
      <c r="B19" s="8" t="s">
        <v>14</v>
      </c>
      <c r="C19" s="8">
        <v>240</v>
      </c>
      <c r="D19" s="9" t="s">
        <v>17</v>
      </c>
      <c r="E19" s="9" t="s">
        <v>18</v>
      </c>
      <c r="F19" s="1">
        <v>17.899999999999999</v>
      </c>
    </row>
    <row r="20" spans="1:6" ht="17.25" customHeight="1">
      <c r="A20" s="37" t="s">
        <v>84</v>
      </c>
      <c r="B20" s="12" t="s">
        <v>87</v>
      </c>
      <c r="C20" s="8"/>
      <c r="D20" s="9"/>
      <c r="E20" s="9"/>
      <c r="F20" s="14">
        <f>F21</f>
        <v>1564.8</v>
      </c>
    </row>
    <row r="21" spans="1:6" ht="22.5" customHeight="1">
      <c r="A21" s="36" t="s">
        <v>85</v>
      </c>
      <c r="B21" s="8" t="s">
        <v>87</v>
      </c>
      <c r="C21" s="8">
        <v>400</v>
      </c>
      <c r="D21" s="40"/>
      <c r="E21" s="40"/>
      <c r="F21" s="1">
        <f>F22</f>
        <v>1564.8</v>
      </c>
    </row>
    <row r="22" spans="1:6" ht="33" customHeight="1">
      <c r="A22" s="36" t="s">
        <v>86</v>
      </c>
      <c r="B22" s="8" t="s">
        <v>87</v>
      </c>
      <c r="C22" s="8">
        <v>414</v>
      </c>
      <c r="D22" s="9" t="s">
        <v>56</v>
      </c>
      <c r="E22" s="9" t="s">
        <v>17</v>
      </c>
      <c r="F22" s="1">
        <v>1564.8</v>
      </c>
    </row>
    <row r="23" spans="1:6" ht="57" customHeight="1">
      <c r="A23" s="35" t="s">
        <v>90</v>
      </c>
      <c r="B23" s="44" t="s">
        <v>88</v>
      </c>
      <c r="C23" s="8"/>
      <c r="D23" s="9"/>
      <c r="E23" s="9"/>
      <c r="F23" s="14">
        <f>F24+F30+F27</f>
        <v>2373.87</v>
      </c>
    </row>
    <row r="24" spans="1:6" ht="45.75" customHeight="1">
      <c r="A24" s="39" t="s">
        <v>15</v>
      </c>
      <c r="B24" s="42" t="s">
        <v>88</v>
      </c>
      <c r="C24" s="8">
        <v>100</v>
      </c>
      <c r="D24" s="40"/>
      <c r="E24" s="40"/>
      <c r="F24" s="38">
        <f>F25+F26</f>
        <v>2123.87</v>
      </c>
    </row>
    <row r="25" spans="1:6" ht="23.25" customHeight="1">
      <c r="A25" s="18" t="s">
        <v>16</v>
      </c>
      <c r="B25" s="42" t="s">
        <v>88</v>
      </c>
      <c r="C25" s="8">
        <v>120</v>
      </c>
      <c r="D25" s="40" t="s">
        <v>10</v>
      </c>
      <c r="E25" s="40" t="s">
        <v>11</v>
      </c>
      <c r="F25" s="38">
        <v>131.87</v>
      </c>
    </row>
    <row r="26" spans="1:6" ht="18.75" customHeight="1">
      <c r="A26" s="34" t="s">
        <v>68</v>
      </c>
      <c r="B26" s="42" t="s">
        <v>88</v>
      </c>
      <c r="C26" s="8">
        <v>110</v>
      </c>
      <c r="D26" s="9" t="s">
        <v>75</v>
      </c>
      <c r="E26" s="9" t="s">
        <v>10</v>
      </c>
      <c r="F26" s="1">
        <v>1992</v>
      </c>
    </row>
    <row r="27" spans="1:6" ht="24.75" customHeight="1">
      <c r="A27" s="53" t="s">
        <v>8</v>
      </c>
      <c r="B27" s="59" t="s">
        <v>88</v>
      </c>
      <c r="C27" s="55">
        <v>200</v>
      </c>
      <c r="D27" s="56"/>
      <c r="E27" s="56"/>
      <c r="F27" s="38">
        <f>F28+F29</f>
        <v>200</v>
      </c>
    </row>
    <row r="28" spans="1:6" ht="24.75" customHeight="1">
      <c r="A28" s="54" t="s">
        <v>9</v>
      </c>
      <c r="B28" s="59" t="s">
        <v>88</v>
      </c>
      <c r="C28" s="55">
        <v>240</v>
      </c>
      <c r="D28" s="56" t="s">
        <v>56</v>
      </c>
      <c r="E28" s="56" t="s">
        <v>18</v>
      </c>
      <c r="F28" s="38">
        <v>100</v>
      </c>
    </row>
    <row r="29" spans="1:6" ht="24.75" customHeight="1">
      <c r="A29" s="54" t="s">
        <v>9</v>
      </c>
      <c r="B29" s="59" t="s">
        <v>88</v>
      </c>
      <c r="C29" s="55">
        <v>240</v>
      </c>
      <c r="D29" s="56" t="s">
        <v>75</v>
      </c>
      <c r="E29" s="56" t="s">
        <v>10</v>
      </c>
      <c r="F29" s="38">
        <v>100</v>
      </c>
    </row>
    <row r="30" spans="1:6" ht="18" customHeight="1">
      <c r="A30" s="39" t="s">
        <v>77</v>
      </c>
      <c r="B30" s="42" t="s">
        <v>88</v>
      </c>
      <c r="C30" s="43">
        <v>300</v>
      </c>
      <c r="D30" s="40"/>
      <c r="E30" s="40"/>
      <c r="F30" s="38">
        <f>F31</f>
        <v>50</v>
      </c>
    </row>
    <row r="31" spans="1:6" ht="24.75" customHeight="1">
      <c r="A31" s="39" t="s">
        <v>89</v>
      </c>
      <c r="B31" s="42" t="s">
        <v>88</v>
      </c>
      <c r="C31" s="43">
        <v>321</v>
      </c>
      <c r="D31" s="40" t="s">
        <v>82</v>
      </c>
      <c r="E31" s="40" t="s">
        <v>18</v>
      </c>
      <c r="F31" s="38">
        <v>50</v>
      </c>
    </row>
    <row r="32" spans="1:6" s="51" customFormat="1" ht="57" customHeight="1">
      <c r="A32" s="35" t="s">
        <v>110</v>
      </c>
      <c r="B32" s="63" t="s">
        <v>111</v>
      </c>
      <c r="C32" s="60"/>
      <c r="D32" s="56"/>
      <c r="E32" s="56"/>
      <c r="F32" s="58">
        <f>F33</f>
        <v>80.5</v>
      </c>
    </row>
    <row r="33" spans="1:6" s="51" customFormat="1" ht="24.75" customHeight="1">
      <c r="A33" s="53" t="s">
        <v>8</v>
      </c>
      <c r="B33" s="61" t="s">
        <v>111</v>
      </c>
      <c r="C33" s="60">
        <v>200</v>
      </c>
      <c r="D33" s="56"/>
      <c r="E33" s="56"/>
      <c r="F33" s="52">
        <f>F34+F35</f>
        <v>80.5</v>
      </c>
    </row>
    <row r="34" spans="1:6" s="51" customFormat="1" ht="24.75" customHeight="1">
      <c r="A34" s="54" t="s">
        <v>9</v>
      </c>
      <c r="B34" s="61" t="s">
        <v>111</v>
      </c>
      <c r="C34" s="60">
        <v>240</v>
      </c>
      <c r="D34" s="56" t="s">
        <v>56</v>
      </c>
      <c r="E34" s="56" t="s">
        <v>18</v>
      </c>
      <c r="F34" s="52">
        <v>75.5</v>
      </c>
    </row>
    <row r="35" spans="1:6" s="51" customFormat="1" ht="24.75" customHeight="1">
      <c r="A35" s="54" t="s">
        <v>9</v>
      </c>
      <c r="B35" s="61" t="s">
        <v>111</v>
      </c>
      <c r="C35" s="60">
        <v>240</v>
      </c>
      <c r="D35" s="56" t="s">
        <v>75</v>
      </c>
      <c r="E35" s="56" t="s">
        <v>10</v>
      </c>
      <c r="F35" s="52">
        <v>5</v>
      </c>
    </row>
    <row r="36" spans="1:6" ht="35.25" customHeight="1">
      <c r="A36" s="11" t="s">
        <v>91</v>
      </c>
      <c r="B36" s="44" t="s">
        <v>92</v>
      </c>
      <c r="C36" s="43"/>
      <c r="D36" s="40"/>
      <c r="E36" s="40"/>
      <c r="F36" s="41">
        <f>F37</f>
        <v>1988.77</v>
      </c>
    </row>
    <row r="37" spans="1:6" ht="24.75" customHeight="1">
      <c r="A37" s="2" t="s">
        <v>8</v>
      </c>
      <c r="B37" s="42" t="s">
        <v>92</v>
      </c>
      <c r="C37" s="43">
        <v>200</v>
      </c>
      <c r="D37" s="40"/>
      <c r="E37" s="40"/>
      <c r="F37" s="38">
        <f>F38+F39</f>
        <v>1988.77</v>
      </c>
    </row>
    <row r="38" spans="1:6" ht="24.75" customHeight="1">
      <c r="A38" s="2" t="s">
        <v>9</v>
      </c>
      <c r="B38" s="42" t="s">
        <v>92</v>
      </c>
      <c r="C38" s="43">
        <v>240</v>
      </c>
      <c r="D38" s="40" t="s">
        <v>56</v>
      </c>
      <c r="E38" s="40" t="s">
        <v>17</v>
      </c>
      <c r="F38" s="38">
        <v>1812.43</v>
      </c>
    </row>
    <row r="39" spans="1:6" ht="24.75" customHeight="1">
      <c r="A39" s="2" t="s">
        <v>9</v>
      </c>
      <c r="B39" s="42" t="s">
        <v>92</v>
      </c>
      <c r="C39" s="43">
        <v>240</v>
      </c>
      <c r="D39" s="40" t="s">
        <v>56</v>
      </c>
      <c r="E39" s="40" t="s">
        <v>18</v>
      </c>
      <c r="F39" s="38">
        <v>176.34</v>
      </c>
    </row>
    <row r="40" spans="1:6" ht="45.75" customHeight="1">
      <c r="A40" s="29" t="s">
        <v>98</v>
      </c>
      <c r="B40" s="49" t="s">
        <v>100</v>
      </c>
      <c r="C40" s="22"/>
      <c r="D40" s="13"/>
      <c r="E40" s="13"/>
      <c r="F40" s="41">
        <f>F41</f>
        <v>900</v>
      </c>
    </row>
    <row r="41" spans="1:6" ht="18.75" customHeight="1">
      <c r="A41" s="39" t="s">
        <v>42</v>
      </c>
      <c r="B41" s="48" t="s">
        <v>100</v>
      </c>
      <c r="C41" s="43">
        <v>200</v>
      </c>
      <c r="D41" s="40"/>
      <c r="E41" s="40"/>
      <c r="F41" s="38">
        <f>F42</f>
        <v>900</v>
      </c>
    </row>
    <row r="42" spans="1:6" ht="24.75" customHeight="1">
      <c r="A42" s="39" t="s">
        <v>9</v>
      </c>
      <c r="B42" s="48" t="s">
        <v>100</v>
      </c>
      <c r="C42" s="43">
        <v>240</v>
      </c>
      <c r="D42" s="40" t="s">
        <v>11</v>
      </c>
      <c r="E42" s="40" t="s">
        <v>48</v>
      </c>
      <c r="F42" s="38">
        <v>900</v>
      </c>
    </row>
    <row r="43" spans="1:6" ht="45" customHeight="1">
      <c r="A43" s="29" t="s">
        <v>99</v>
      </c>
      <c r="B43" s="49" t="s">
        <v>101</v>
      </c>
      <c r="C43" s="22"/>
      <c r="D43" s="13"/>
      <c r="E43" s="13"/>
      <c r="F43" s="41">
        <f>F44</f>
        <v>43.063000000000002</v>
      </c>
    </row>
    <row r="44" spans="1:6" ht="18.75" customHeight="1">
      <c r="A44" s="2" t="s">
        <v>42</v>
      </c>
      <c r="B44" s="48" t="s">
        <v>101</v>
      </c>
      <c r="C44" s="43">
        <v>200</v>
      </c>
      <c r="D44" s="40"/>
      <c r="E44" s="40"/>
      <c r="F44" s="38">
        <f>F45</f>
        <v>43.063000000000002</v>
      </c>
    </row>
    <row r="45" spans="1:6" ht="24.75" customHeight="1">
      <c r="A45" s="2" t="s">
        <v>9</v>
      </c>
      <c r="B45" s="48" t="s">
        <v>101</v>
      </c>
      <c r="C45" s="43">
        <v>240</v>
      </c>
      <c r="D45" s="40" t="s">
        <v>11</v>
      </c>
      <c r="E45" s="40" t="s">
        <v>48</v>
      </c>
      <c r="F45" s="38">
        <v>43.063000000000002</v>
      </c>
    </row>
    <row r="46" spans="1:6" ht="66.75" customHeight="1">
      <c r="A46" s="47" t="s">
        <v>93</v>
      </c>
      <c r="B46" s="44" t="s">
        <v>95</v>
      </c>
      <c r="C46" s="22"/>
      <c r="D46" s="13"/>
      <c r="E46" s="13"/>
      <c r="F46" s="41">
        <f>F47</f>
        <v>6000</v>
      </c>
    </row>
    <row r="47" spans="1:6" ht="18" customHeight="1">
      <c r="A47" s="45" t="s">
        <v>32</v>
      </c>
      <c r="B47" s="42" t="s">
        <v>95</v>
      </c>
      <c r="C47" s="43">
        <v>800</v>
      </c>
      <c r="D47" s="40"/>
      <c r="E47" s="40"/>
      <c r="F47" s="38">
        <f>F48</f>
        <v>6000</v>
      </c>
    </row>
    <row r="48" spans="1:6" ht="70.5" customHeight="1">
      <c r="A48" s="46" t="s">
        <v>94</v>
      </c>
      <c r="B48" s="42" t="s">
        <v>95</v>
      </c>
      <c r="C48" s="43">
        <v>812</v>
      </c>
      <c r="D48" s="40" t="s">
        <v>56</v>
      </c>
      <c r="E48" s="40" t="s">
        <v>17</v>
      </c>
      <c r="F48" s="38">
        <v>6000</v>
      </c>
    </row>
    <row r="49" spans="1:6" ht="70.5" customHeight="1">
      <c r="A49" s="47" t="s">
        <v>96</v>
      </c>
      <c r="B49" s="44" t="s">
        <v>97</v>
      </c>
      <c r="C49" s="22"/>
      <c r="D49" s="13"/>
      <c r="E49" s="13"/>
      <c r="F49" s="41">
        <f>F50</f>
        <v>770</v>
      </c>
    </row>
    <row r="50" spans="1:6" ht="15" customHeight="1">
      <c r="A50" s="45" t="s">
        <v>32</v>
      </c>
      <c r="B50" s="42" t="s">
        <v>97</v>
      </c>
      <c r="C50" s="43">
        <v>800</v>
      </c>
      <c r="D50" s="40"/>
      <c r="E50" s="40"/>
      <c r="F50" s="38">
        <f>F51</f>
        <v>770</v>
      </c>
    </row>
    <row r="51" spans="1:6" ht="70.5" customHeight="1">
      <c r="A51" s="46" t="s">
        <v>94</v>
      </c>
      <c r="B51" s="42" t="s">
        <v>97</v>
      </c>
      <c r="C51" s="43">
        <v>812</v>
      </c>
      <c r="D51" s="40" t="s">
        <v>56</v>
      </c>
      <c r="E51" s="40" t="s">
        <v>17</v>
      </c>
      <c r="F51" s="38">
        <v>770</v>
      </c>
    </row>
    <row r="52" spans="1:6" s="51" customFormat="1" ht="59.25" customHeight="1">
      <c r="A52" s="62" t="s">
        <v>108</v>
      </c>
      <c r="B52" s="63" t="s">
        <v>109</v>
      </c>
      <c r="C52" s="60"/>
      <c r="D52" s="56"/>
      <c r="E52" s="56"/>
      <c r="F52" s="58">
        <f>F53</f>
        <v>1500</v>
      </c>
    </row>
    <row r="53" spans="1:6" s="51" customFormat="1" ht="18" customHeight="1">
      <c r="A53" s="53" t="s">
        <v>42</v>
      </c>
      <c r="B53" s="61" t="s">
        <v>109</v>
      </c>
      <c r="C53" s="60">
        <v>200</v>
      </c>
      <c r="D53" s="56"/>
      <c r="E53" s="56"/>
      <c r="F53" s="52">
        <f>F54</f>
        <v>1500</v>
      </c>
    </row>
    <row r="54" spans="1:6" s="51" customFormat="1" ht="22.5" customHeight="1">
      <c r="A54" s="54" t="s">
        <v>9</v>
      </c>
      <c r="B54" s="61" t="s">
        <v>109</v>
      </c>
      <c r="C54" s="60">
        <v>240</v>
      </c>
      <c r="D54" s="56" t="s">
        <v>56</v>
      </c>
      <c r="E54" s="56" t="s">
        <v>18</v>
      </c>
      <c r="F54" s="52">
        <v>1500</v>
      </c>
    </row>
    <row r="55" spans="1:6" ht="23.25" customHeight="1">
      <c r="A55" s="11" t="s">
        <v>105</v>
      </c>
      <c r="B55" s="44" t="s">
        <v>106</v>
      </c>
      <c r="C55" s="22"/>
      <c r="D55" s="13"/>
      <c r="E55" s="13"/>
      <c r="F55" s="41">
        <f>F56</f>
        <v>1049.8499999999999</v>
      </c>
    </row>
    <row r="56" spans="1:6" ht="15" customHeight="1">
      <c r="A56" s="2" t="s">
        <v>42</v>
      </c>
      <c r="B56" s="42" t="s">
        <v>106</v>
      </c>
      <c r="C56" s="43">
        <v>200</v>
      </c>
      <c r="D56" s="40"/>
      <c r="E56" s="40"/>
      <c r="F56" s="38">
        <f>F57</f>
        <v>1049.8499999999999</v>
      </c>
    </row>
    <row r="57" spans="1:6" ht="21.75" customHeight="1">
      <c r="A57" s="39" t="s">
        <v>9</v>
      </c>
      <c r="B57" s="42" t="s">
        <v>106</v>
      </c>
      <c r="C57" s="43">
        <v>240</v>
      </c>
      <c r="D57" s="40" t="s">
        <v>56</v>
      </c>
      <c r="E57" s="40" t="s">
        <v>18</v>
      </c>
      <c r="F57" s="38">
        <v>1049.8499999999999</v>
      </c>
    </row>
    <row r="58" spans="1:6" ht="23.25">
      <c r="A58" s="15" t="s">
        <v>19</v>
      </c>
      <c r="B58" s="16" t="s">
        <v>20</v>
      </c>
      <c r="C58" s="16"/>
      <c r="D58" s="17"/>
      <c r="E58" s="17"/>
      <c r="F58" s="15">
        <f>F59+F62+F69+F72+F75+F81+F84+F87+F90+F93+F96+F99+F102+F105+F108+F115</f>
        <v>26777.386999999999</v>
      </c>
    </row>
    <row r="59" spans="1:6" ht="18" customHeight="1">
      <c r="A59" s="15" t="s">
        <v>26</v>
      </c>
      <c r="B59" s="16" t="s">
        <v>23</v>
      </c>
      <c r="C59" s="16"/>
      <c r="D59" s="17"/>
      <c r="E59" s="17"/>
      <c r="F59" s="15">
        <f>F60</f>
        <v>660.8</v>
      </c>
    </row>
    <row r="60" spans="1:6" ht="45.75">
      <c r="A60" s="3" t="s">
        <v>15</v>
      </c>
      <c r="B60" s="19" t="s">
        <v>23</v>
      </c>
      <c r="C60" s="19" t="s">
        <v>22</v>
      </c>
      <c r="D60" s="9"/>
      <c r="E60" s="9"/>
      <c r="F60" s="1">
        <f>F61</f>
        <v>660.8</v>
      </c>
    </row>
    <row r="61" spans="1:6">
      <c r="A61" s="18" t="s">
        <v>24</v>
      </c>
      <c r="B61" s="19" t="s">
        <v>23</v>
      </c>
      <c r="C61" s="20">
        <v>120</v>
      </c>
      <c r="D61" s="9" t="s">
        <v>10</v>
      </c>
      <c r="E61" s="9" t="s">
        <v>17</v>
      </c>
      <c r="F61" s="1">
        <v>660.8</v>
      </c>
    </row>
    <row r="62" spans="1:6" ht="23.25">
      <c r="A62" s="15" t="s">
        <v>25</v>
      </c>
      <c r="B62" s="21" t="s">
        <v>27</v>
      </c>
      <c r="C62" s="22"/>
      <c r="D62" s="13"/>
      <c r="E62" s="13"/>
      <c r="F62" s="14">
        <f>F63+F65+F67</f>
        <v>6267.73</v>
      </c>
    </row>
    <row r="63" spans="1:6" ht="45.75">
      <c r="A63" s="3" t="s">
        <v>15</v>
      </c>
      <c r="B63" s="19" t="s">
        <v>21</v>
      </c>
      <c r="C63" s="8">
        <v>100</v>
      </c>
      <c r="D63" s="9"/>
      <c r="E63" s="9"/>
      <c r="F63" s="1">
        <f>F64</f>
        <v>4711.53</v>
      </c>
    </row>
    <row r="64" spans="1:6">
      <c r="A64" s="18" t="s">
        <v>24</v>
      </c>
      <c r="B64" s="19" t="s">
        <v>21</v>
      </c>
      <c r="C64" s="8">
        <v>120</v>
      </c>
      <c r="D64" s="9" t="s">
        <v>10</v>
      </c>
      <c r="E64" s="9" t="s">
        <v>11</v>
      </c>
      <c r="F64" s="1">
        <v>4711.53</v>
      </c>
    </row>
    <row r="65" spans="1:6" ht="23.25">
      <c r="A65" s="2" t="s">
        <v>8</v>
      </c>
      <c r="B65" s="19" t="s">
        <v>28</v>
      </c>
      <c r="C65" s="19" t="s">
        <v>29</v>
      </c>
      <c r="D65" s="9"/>
      <c r="E65" s="9"/>
      <c r="F65" s="1">
        <f>F66</f>
        <v>1525</v>
      </c>
    </row>
    <row r="66" spans="1:6" ht="23.25">
      <c r="A66" s="3" t="s">
        <v>9</v>
      </c>
      <c r="B66" s="19" t="s">
        <v>28</v>
      </c>
      <c r="C66" s="19" t="s">
        <v>30</v>
      </c>
      <c r="D66" s="9" t="s">
        <v>10</v>
      </c>
      <c r="E66" s="9" t="s">
        <v>11</v>
      </c>
      <c r="F66" s="1">
        <v>1525</v>
      </c>
    </row>
    <row r="67" spans="1:6">
      <c r="A67" s="3" t="s">
        <v>32</v>
      </c>
      <c r="B67" s="19" t="s">
        <v>28</v>
      </c>
      <c r="C67" s="8">
        <v>800</v>
      </c>
      <c r="D67" s="9"/>
      <c r="E67" s="9"/>
      <c r="F67" s="1">
        <f>F68</f>
        <v>31.2</v>
      </c>
    </row>
    <row r="68" spans="1:6">
      <c r="A68" s="1" t="s">
        <v>31</v>
      </c>
      <c r="B68" s="19" t="s">
        <v>28</v>
      </c>
      <c r="C68" s="8">
        <v>850</v>
      </c>
      <c r="D68" s="9" t="s">
        <v>10</v>
      </c>
      <c r="E68" s="9" t="s">
        <v>11</v>
      </c>
      <c r="F68" s="1">
        <v>31.2</v>
      </c>
    </row>
    <row r="69" spans="1:6" ht="23.25">
      <c r="A69" s="15" t="s">
        <v>33</v>
      </c>
      <c r="B69" s="21" t="s">
        <v>34</v>
      </c>
      <c r="C69" s="12"/>
      <c r="D69" s="13"/>
      <c r="E69" s="13"/>
      <c r="F69" s="14">
        <f>F70</f>
        <v>172.22200000000001</v>
      </c>
    </row>
    <row r="70" spans="1:6">
      <c r="A70" s="3" t="s">
        <v>35</v>
      </c>
      <c r="B70" s="19" t="s">
        <v>34</v>
      </c>
      <c r="C70" s="8">
        <v>500</v>
      </c>
      <c r="D70" s="9"/>
      <c r="E70" s="9"/>
      <c r="F70" s="1">
        <f>F71</f>
        <v>172.22200000000001</v>
      </c>
    </row>
    <row r="71" spans="1:6">
      <c r="A71" s="23" t="s">
        <v>36</v>
      </c>
      <c r="B71" s="19" t="s">
        <v>34</v>
      </c>
      <c r="C71" s="8">
        <v>540</v>
      </c>
      <c r="D71" s="9" t="s">
        <v>10</v>
      </c>
      <c r="E71" s="9" t="s">
        <v>37</v>
      </c>
      <c r="F71" s="1">
        <v>172.22200000000001</v>
      </c>
    </row>
    <row r="72" spans="1:6" ht="18.75" customHeight="1">
      <c r="A72" s="14" t="s">
        <v>38</v>
      </c>
      <c r="B72" s="21" t="s">
        <v>39</v>
      </c>
      <c r="C72" s="12"/>
      <c r="D72" s="13"/>
      <c r="E72" s="13"/>
      <c r="F72" s="14">
        <f>F73</f>
        <v>500</v>
      </c>
    </row>
    <row r="73" spans="1:6">
      <c r="A73" s="2" t="s">
        <v>32</v>
      </c>
      <c r="B73" s="19" t="s">
        <v>39</v>
      </c>
      <c r="C73" s="8">
        <v>800</v>
      </c>
      <c r="D73" s="9"/>
      <c r="E73" s="9"/>
      <c r="F73" s="1">
        <f>F74</f>
        <v>500</v>
      </c>
    </row>
    <row r="74" spans="1:6">
      <c r="A74" s="1" t="s">
        <v>38</v>
      </c>
      <c r="B74" s="19" t="s">
        <v>39</v>
      </c>
      <c r="C74" s="8">
        <v>870</v>
      </c>
      <c r="D74" s="9" t="s">
        <v>10</v>
      </c>
      <c r="E74" s="9" t="s">
        <v>40</v>
      </c>
      <c r="F74" s="1">
        <v>500</v>
      </c>
    </row>
    <row r="75" spans="1:6" ht="18.75" customHeight="1">
      <c r="A75" s="14" t="s">
        <v>41</v>
      </c>
      <c r="B75" s="21" t="s">
        <v>44</v>
      </c>
      <c r="C75" s="12"/>
      <c r="D75" s="12"/>
      <c r="E75" s="12"/>
      <c r="F75" s="14">
        <f>F76+F78</f>
        <v>1782.925</v>
      </c>
    </row>
    <row r="76" spans="1:6">
      <c r="A76" s="2" t="s">
        <v>42</v>
      </c>
      <c r="B76" s="19" t="s">
        <v>44</v>
      </c>
      <c r="C76" s="8">
        <v>200</v>
      </c>
      <c r="D76" s="8"/>
      <c r="E76" s="8"/>
      <c r="F76" s="1">
        <f>F77</f>
        <v>615</v>
      </c>
    </row>
    <row r="77" spans="1:6" ht="22.5" customHeight="1">
      <c r="A77" s="2" t="s">
        <v>9</v>
      </c>
      <c r="B77" s="19" t="s">
        <v>44</v>
      </c>
      <c r="C77" s="8">
        <v>240</v>
      </c>
      <c r="D77" s="9" t="s">
        <v>10</v>
      </c>
      <c r="E77" s="9" t="s">
        <v>45</v>
      </c>
      <c r="F77" s="1">
        <v>615</v>
      </c>
    </row>
    <row r="78" spans="1:6">
      <c r="A78" s="3" t="s">
        <v>32</v>
      </c>
      <c r="B78" s="19" t="s">
        <v>44</v>
      </c>
      <c r="C78" s="8">
        <v>800</v>
      </c>
      <c r="D78" s="9"/>
      <c r="E78" s="9"/>
      <c r="F78" s="1">
        <f>F79+F80</f>
        <v>1167.925</v>
      </c>
    </row>
    <row r="79" spans="1:6">
      <c r="A79" s="50" t="s">
        <v>104</v>
      </c>
      <c r="B79" s="42" t="s">
        <v>44</v>
      </c>
      <c r="C79" s="8">
        <v>830</v>
      </c>
      <c r="D79" s="40" t="s">
        <v>10</v>
      </c>
      <c r="E79" s="40" t="s">
        <v>45</v>
      </c>
      <c r="F79" s="38">
        <v>1094.854</v>
      </c>
    </row>
    <row r="80" spans="1:6">
      <c r="A80" s="3" t="s">
        <v>43</v>
      </c>
      <c r="B80" s="19" t="s">
        <v>44</v>
      </c>
      <c r="C80" s="8">
        <v>850</v>
      </c>
      <c r="D80" s="9" t="s">
        <v>10</v>
      </c>
      <c r="E80" s="9" t="s">
        <v>45</v>
      </c>
      <c r="F80" s="1">
        <v>73.070999999999998</v>
      </c>
    </row>
    <row r="81" spans="1:6" ht="34.5">
      <c r="A81" s="25" t="s">
        <v>46</v>
      </c>
      <c r="B81" s="21" t="s">
        <v>47</v>
      </c>
      <c r="C81" s="8"/>
      <c r="D81" s="9"/>
      <c r="E81" s="9"/>
      <c r="F81" s="14">
        <f>F82</f>
        <v>450</v>
      </c>
    </row>
    <row r="82" spans="1:6" ht="17.25" customHeight="1">
      <c r="A82" s="2" t="s">
        <v>42</v>
      </c>
      <c r="B82" s="19" t="s">
        <v>47</v>
      </c>
      <c r="C82" s="8">
        <v>200</v>
      </c>
      <c r="D82" s="9"/>
      <c r="E82" s="9"/>
      <c r="F82" s="1">
        <f>F83</f>
        <v>450</v>
      </c>
    </row>
    <row r="83" spans="1:6" ht="23.25">
      <c r="A83" s="2" t="s">
        <v>9</v>
      </c>
      <c r="B83" s="19" t="s">
        <v>47</v>
      </c>
      <c r="C83" s="8">
        <v>240</v>
      </c>
      <c r="D83" s="9" t="s">
        <v>18</v>
      </c>
      <c r="E83" s="9" t="s">
        <v>48</v>
      </c>
      <c r="F83" s="1">
        <v>450</v>
      </c>
    </row>
    <row r="84" spans="1:6" ht="19.5" customHeight="1">
      <c r="A84" s="26" t="s">
        <v>49</v>
      </c>
      <c r="B84" s="21" t="s">
        <v>50</v>
      </c>
      <c r="C84" s="12"/>
      <c r="D84" s="13"/>
      <c r="E84" s="13"/>
      <c r="F84" s="14">
        <f>F85</f>
        <v>3220.6</v>
      </c>
    </row>
    <row r="85" spans="1:6">
      <c r="A85" s="2" t="s">
        <v>42</v>
      </c>
      <c r="B85" s="19" t="s">
        <v>50</v>
      </c>
      <c r="C85" s="8">
        <v>200</v>
      </c>
      <c r="D85" s="9"/>
      <c r="E85" s="9"/>
      <c r="F85" s="1">
        <f>F86</f>
        <v>3220.6</v>
      </c>
    </row>
    <row r="86" spans="1:6" ht="23.25">
      <c r="A86" s="2" t="s">
        <v>9</v>
      </c>
      <c r="B86" s="19" t="s">
        <v>50</v>
      </c>
      <c r="C86" s="8">
        <v>240</v>
      </c>
      <c r="D86" s="9" t="s">
        <v>11</v>
      </c>
      <c r="E86" s="9" t="s">
        <v>48</v>
      </c>
      <c r="F86" s="1">
        <v>3220.6</v>
      </c>
    </row>
    <row r="87" spans="1:6" ht="19.5" customHeight="1">
      <c r="A87" s="27" t="s">
        <v>51</v>
      </c>
      <c r="B87" s="21" t="s">
        <v>52</v>
      </c>
      <c r="C87" s="8"/>
      <c r="D87" s="9"/>
      <c r="E87" s="9"/>
      <c r="F87" s="14">
        <f>F88</f>
        <v>446.9</v>
      </c>
    </row>
    <row r="88" spans="1:6">
      <c r="A88" s="2" t="s">
        <v>42</v>
      </c>
      <c r="B88" s="19" t="s">
        <v>52</v>
      </c>
      <c r="C88" s="1">
        <v>200</v>
      </c>
      <c r="D88" s="24"/>
      <c r="E88" s="24"/>
      <c r="F88" s="1">
        <f>F89</f>
        <v>446.9</v>
      </c>
    </row>
    <row r="89" spans="1:6" ht="23.25">
      <c r="A89" s="2" t="s">
        <v>9</v>
      </c>
      <c r="B89" s="19" t="s">
        <v>52</v>
      </c>
      <c r="C89" s="1">
        <v>240</v>
      </c>
      <c r="D89" s="24" t="s">
        <v>11</v>
      </c>
      <c r="E89" s="24" t="s">
        <v>53</v>
      </c>
      <c r="F89" s="1">
        <v>446.9</v>
      </c>
    </row>
    <row r="90" spans="1:6">
      <c r="A90" s="28" t="s">
        <v>54</v>
      </c>
      <c r="B90" s="21" t="s">
        <v>55</v>
      </c>
      <c r="C90" s="1"/>
      <c r="D90" s="24"/>
      <c r="E90" s="24"/>
      <c r="F90" s="14">
        <f>F91</f>
        <v>500</v>
      </c>
    </row>
    <row r="91" spans="1:6">
      <c r="A91" s="2" t="s">
        <v>42</v>
      </c>
      <c r="B91" s="19" t="s">
        <v>55</v>
      </c>
      <c r="C91" s="1">
        <v>200</v>
      </c>
      <c r="D91" s="24"/>
      <c r="E91" s="24"/>
      <c r="F91" s="1">
        <f>F92</f>
        <v>500</v>
      </c>
    </row>
    <row r="92" spans="1:6" ht="23.25">
      <c r="A92" s="2" t="s">
        <v>9</v>
      </c>
      <c r="B92" s="19" t="s">
        <v>55</v>
      </c>
      <c r="C92" s="1">
        <v>240</v>
      </c>
      <c r="D92" s="24" t="s">
        <v>56</v>
      </c>
      <c r="E92" s="24" t="s">
        <v>10</v>
      </c>
      <c r="F92" s="1">
        <v>500</v>
      </c>
    </row>
    <row r="93" spans="1:6">
      <c r="A93" s="28" t="s">
        <v>57</v>
      </c>
      <c r="B93" s="21" t="s">
        <v>58</v>
      </c>
      <c r="C93" s="1"/>
      <c r="D93" s="24"/>
      <c r="E93" s="24"/>
      <c r="F93" s="14">
        <f>F94</f>
        <v>1250.46</v>
      </c>
    </row>
    <row r="94" spans="1:6">
      <c r="A94" s="2" t="s">
        <v>42</v>
      </c>
      <c r="B94" s="19" t="s">
        <v>58</v>
      </c>
      <c r="C94" s="1">
        <v>200</v>
      </c>
      <c r="D94" s="24"/>
      <c r="E94" s="24"/>
      <c r="F94" s="1">
        <f>F95</f>
        <v>1250.46</v>
      </c>
    </row>
    <row r="95" spans="1:6" ht="23.25">
      <c r="A95" s="3" t="s">
        <v>9</v>
      </c>
      <c r="B95" s="19" t="s">
        <v>58</v>
      </c>
      <c r="C95" s="1">
        <v>240</v>
      </c>
      <c r="D95" s="24" t="s">
        <v>56</v>
      </c>
      <c r="E95" s="24" t="s">
        <v>17</v>
      </c>
      <c r="F95" s="1">
        <v>1250.46</v>
      </c>
    </row>
    <row r="96" spans="1:6" ht="23.25">
      <c r="A96" s="11" t="s">
        <v>59</v>
      </c>
      <c r="B96" s="21" t="s">
        <v>60</v>
      </c>
      <c r="C96" s="1"/>
      <c r="D96" s="24"/>
      <c r="E96" s="24"/>
      <c r="F96" s="14">
        <f>F97</f>
        <v>2410.9</v>
      </c>
    </row>
    <row r="97" spans="1:6">
      <c r="A97" s="2" t="s">
        <v>42</v>
      </c>
      <c r="B97" s="19" t="s">
        <v>60</v>
      </c>
      <c r="C97" s="1">
        <v>200</v>
      </c>
      <c r="D97" s="24"/>
      <c r="E97" s="24"/>
      <c r="F97" s="1">
        <f>F98</f>
        <v>2410.9</v>
      </c>
    </row>
    <row r="98" spans="1:6" ht="23.25">
      <c r="A98" s="3" t="s">
        <v>9</v>
      </c>
      <c r="B98" s="19" t="s">
        <v>60</v>
      </c>
      <c r="C98" s="1">
        <v>240</v>
      </c>
      <c r="D98" s="24" t="s">
        <v>56</v>
      </c>
      <c r="E98" s="24" t="s">
        <v>18</v>
      </c>
      <c r="F98" s="1">
        <v>2410.9</v>
      </c>
    </row>
    <row r="99" spans="1:6" ht="45.75">
      <c r="A99" s="11" t="s">
        <v>61</v>
      </c>
      <c r="B99" s="21" t="s">
        <v>62</v>
      </c>
      <c r="C99" s="21"/>
      <c r="D99" s="24"/>
      <c r="E99" s="24"/>
      <c r="F99" s="14">
        <f>F100</f>
        <v>1622</v>
      </c>
    </row>
    <row r="100" spans="1:6">
      <c r="A100" s="2" t="s">
        <v>42</v>
      </c>
      <c r="B100" s="19" t="s">
        <v>62</v>
      </c>
      <c r="C100" s="19" t="s">
        <v>29</v>
      </c>
      <c r="D100" s="24"/>
      <c r="E100" s="24"/>
      <c r="F100" s="1">
        <f>F101</f>
        <v>1622</v>
      </c>
    </row>
    <row r="101" spans="1:6" ht="22.5" customHeight="1">
      <c r="A101" s="3" t="s">
        <v>9</v>
      </c>
      <c r="B101" s="19" t="s">
        <v>62</v>
      </c>
      <c r="C101" s="19" t="s">
        <v>30</v>
      </c>
      <c r="D101" s="24" t="s">
        <v>56</v>
      </c>
      <c r="E101" s="24" t="s">
        <v>18</v>
      </c>
      <c r="F101" s="1">
        <v>1622</v>
      </c>
    </row>
    <row r="102" spans="1:6" ht="26.25" hidden="1" customHeight="1">
      <c r="A102" s="26" t="s">
        <v>63</v>
      </c>
      <c r="B102" s="21" t="s">
        <v>65</v>
      </c>
      <c r="C102" s="21"/>
      <c r="D102" s="24"/>
      <c r="E102" s="24"/>
      <c r="F102" s="14">
        <f>F103</f>
        <v>0</v>
      </c>
    </row>
    <row r="103" spans="1:6" hidden="1">
      <c r="A103" s="2" t="s">
        <v>42</v>
      </c>
      <c r="B103" s="19" t="s">
        <v>65</v>
      </c>
      <c r="C103" s="19" t="s">
        <v>29</v>
      </c>
      <c r="D103" s="24"/>
      <c r="E103" s="24"/>
      <c r="F103" s="1">
        <f>F104</f>
        <v>0</v>
      </c>
    </row>
    <row r="104" spans="1:6" ht="23.25" hidden="1">
      <c r="A104" s="3" t="s">
        <v>9</v>
      </c>
      <c r="B104" s="19" t="s">
        <v>65</v>
      </c>
      <c r="C104" s="19" t="s">
        <v>30</v>
      </c>
      <c r="D104" s="24" t="s">
        <v>56</v>
      </c>
      <c r="E104" s="24" t="s">
        <v>18</v>
      </c>
      <c r="F104" s="1"/>
    </row>
    <row r="105" spans="1:6" ht="25.5" customHeight="1">
      <c r="A105" s="26" t="s">
        <v>64</v>
      </c>
      <c r="B105" s="21" t="s">
        <v>66</v>
      </c>
      <c r="C105" s="21"/>
      <c r="D105" s="1"/>
      <c r="E105" s="1"/>
      <c r="F105" s="14">
        <f>F106</f>
        <v>1390.85</v>
      </c>
    </row>
    <row r="106" spans="1:6">
      <c r="A106" s="2" t="s">
        <v>42</v>
      </c>
      <c r="B106" s="19" t="s">
        <v>66</v>
      </c>
      <c r="C106" s="19" t="s">
        <v>29</v>
      </c>
      <c r="D106" s="24"/>
      <c r="E106" s="24"/>
      <c r="F106" s="1">
        <f>F107</f>
        <v>1390.85</v>
      </c>
    </row>
    <row r="107" spans="1:6" ht="23.25">
      <c r="A107" s="3" t="s">
        <v>9</v>
      </c>
      <c r="B107" s="19" t="s">
        <v>66</v>
      </c>
      <c r="C107" s="19" t="s">
        <v>30</v>
      </c>
      <c r="D107" s="24" t="s">
        <v>56</v>
      </c>
      <c r="E107" s="24" t="s">
        <v>18</v>
      </c>
      <c r="F107" s="1">
        <v>1390.85</v>
      </c>
    </row>
    <row r="108" spans="1:6">
      <c r="A108" s="29" t="s">
        <v>67</v>
      </c>
      <c r="B108" s="21" t="s">
        <v>74</v>
      </c>
      <c r="C108" s="1"/>
      <c r="D108" s="1"/>
      <c r="E108" s="1"/>
      <c r="F108" s="14">
        <f>F109+F111+F113</f>
        <v>5952.5</v>
      </c>
    </row>
    <row r="109" spans="1:6" ht="45.75">
      <c r="A109" s="3" t="s">
        <v>15</v>
      </c>
      <c r="B109" s="19" t="s">
        <v>69</v>
      </c>
      <c r="C109" s="19" t="s">
        <v>22</v>
      </c>
      <c r="D109" s="32"/>
      <c r="E109" s="19"/>
      <c r="F109" s="1">
        <f>F110</f>
        <v>3491.5</v>
      </c>
    </row>
    <row r="110" spans="1:6">
      <c r="A110" s="3" t="s">
        <v>68</v>
      </c>
      <c r="B110" s="19" t="s">
        <v>69</v>
      </c>
      <c r="C110" s="19" t="s">
        <v>70</v>
      </c>
      <c r="D110" s="32" t="s">
        <v>75</v>
      </c>
      <c r="E110" s="19" t="s">
        <v>10</v>
      </c>
      <c r="F110" s="1">
        <v>3491.5</v>
      </c>
    </row>
    <row r="111" spans="1:6">
      <c r="A111" s="2" t="s">
        <v>42</v>
      </c>
      <c r="B111" s="19" t="s">
        <v>71</v>
      </c>
      <c r="C111" s="31" t="s">
        <v>29</v>
      </c>
      <c r="D111" s="32" t="s">
        <v>75</v>
      </c>
      <c r="E111" s="19" t="s">
        <v>10</v>
      </c>
      <c r="F111" s="1">
        <f>F112</f>
        <v>2430</v>
      </c>
    </row>
    <row r="112" spans="1:6" ht="23.25">
      <c r="A112" s="3" t="s">
        <v>9</v>
      </c>
      <c r="B112" s="19" t="s">
        <v>71</v>
      </c>
      <c r="C112" s="31" t="s">
        <v>30</v>
      </c>
      <c r="D112" s="32" t="s">
        <v>75</v>
      </c>
      <c r="E112" s="19" t="s">
        <v>10</v>
      </c>
      <c r="F112" s="1">
        <v>2430</v>
      </c>
    </row>
    <row r="113" spans="1:6">
      <c r="A113" s="3" t="s">
        <v>32</v>
      </c>
      <c r="B113" s="19" t="s">
        <v>71</v>
      </c>
      <c r="C113" s="19" t="s">
        <v>72</v>
      </c>
      <c r="D113" s="32" t="s">
        <v>75</v>
      </c>
      <c r="E113" s="19" t="s">
        <v>10</v>
      </c>
      <c r="F113" s="1">
        <f>F114</f>
        <v>31</v>
      </c>
    </row>
    <row r="114" spans="1:6">
      <c r="A114" s="30" t="s">
        <v>43</v>
      </c>
      <c r="B114" s="19" t="s">
        <v>71</v>
      </c>
      <c r="C114" s="19" t="s">
        <v>73</v>
      </c>
      <c r="D114" s="32" t="s">
        <v>75</v>
      </c>
      <c r="E114" s="19" t="s">
        <v>10</v>
      </c>
      <c r="F114" s="1">
        <v>31</v>
      </c>
    </row>
    <row r="115" spans="1:6">
      <c r="A115" s="29" t="s">
        <v>76</v>
      </c>
      <c r="B115" s="21" t="s">
        <v>79</v>
      </c>
      <c r="C115" s="33"/>
      <c r="D115" s="1"/>
      <c r="E115" s="1"/>
      <c r="F115" s="14">
        <f>F116</f>
        <v>149.5</v>
      </c>
    </row>
    <row r="116" spans="1:6">
      <c r="A116" s="3" t="s">
        <v>77</v>
      </c>
      <c r="B116" s="19" t="s">
        <v>79</v>
      </c>
      <c r="C116" s="33" t="s">
        <v>80</v>
      </c>
      <c r="D116" s="32" t="s">
        <v>82</v>
      </c>
      <c r="E116" s="19" t="s">
        <v>10</v>
      </c>
      <c r="F116" s="1">
        <f>F117</f>
        <v>149.5</v>
      </c>
    </row>
    <row r="117" spans="1:6">
      <c r="A117" s="3" t="s">
        <v>78</v>
      </c>
      <c r="B117" s="19" t="s">
        <v>79</v>
      </c>
      <c r="C117" s="33" t="s">
        <v>81</v>
      </c>
      <c r="D117" s="32" t="s">
        <v>82</v>
      </c>
      <c r="E117" s="19" t="s">
        <v>10</v>
      </c>
      <c r="F117" s="1">
        <v>149.5</v>
      </c>
    </row>
    <row r="118" spans="1:6">
      <c r="A118" s="14" t="s">
        <v>83</v>
      </c>
      <c r="B118" s="1"/>
      <c r="C118" s="1"/>
      <c r="D118" s="1"/>
      <c r="E118" s="1"/>
      <c r="F118" s="14">
        <f>F11+F58</f>
        <v>43278.239999999998</v>
      </c>
    </row>
  </sheetData>
  <mergeCells count="3">
    <mergeCell ref="A5:F7"/>
    <mergeCell ref="B1:F3"/>
    <mergeCell ref="E4:F4"/>
  </mergeCells>
  <pageMargins left="0.9055118110236221" right="0.51181102362204722" top="0.35433070866141736" bottom="0.35433070866141736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User8</dc:creator>
  <cp:lastModifiedBy>User8</cp:lastModifiedBy>
  <cp:lastPrinted>2018-08-01T08:27:40Z</cp:lastPrinted>
  <dcterms:created xsi:type="dcterms:W3CDTF">2015-11-11T05:58:50Z</dcterms:created>
  <dcterms:modified xsi:type="dcterms:W3CDTF">2018-08-20T08:18:42Z</dcterms:modified>
</cp:coreProperties>
</file>