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2" i="1"/>
  <c r="F52"/>
  <c r="F51" s="1"/>
  <c r="F109"/>
  <c r="F110"/>
  <c r="F97"/>
  <c r="F61"/>
  <c r="F82"/>
  <c r="F36"/>
  <c r="F26"/>
  <c r="F121"/>
  <c r="F98"/>
  <c r="F30"/>
  <c r="F29" s="1"/>
  <c r="F39"/>
  <c r="F23"/>
  <c r="F46"/>
  <c r="F45" s="1"/>
  <c r="F116"/>
  <c r="F115" s="1"/>
  <c r="F95"/>
  <c r="F84"/>
  <c r="F49"/>
  <c r="F48" s="1"/>
  <c r="F20"/>
  <c r="F19" s="1"/>
  <c r="F113"/>
  <c r="F112" s="1"/>
  <c r="F33"/>
  <c r="F32" s="1"/>
  <c r="F126"/>
  <c r="F125" s="1"/>
  <c r="F123"/>
  <c r="F119"/>
  <c r="F107"/>
  <c r="F106" s="1"/>
  <c r="F104"/>
  <c r="F103" s="1"/>
  <c r="F101"/>
  <c r="F100" s="1"/>
  <c r="F93"/>
  <c r="F90"/>
  <c r="F89" s="1"/>
  <c r="F87"/>
  <c r="F86" s="1"/>
  <c r="F80"/>
  <c r="F77"/>
  <c r="F76" s="1"/>
  <c r="F72"/>
  <c r="F74"/>
  <c r="F69"/>
  <c r="F68" s="1"/>
  <c r="F66"/>
  <c r="F65" s="1"/>
  <c r="F63"/>
  <c r="F59"/>
  <c r="F56"/>
  <c r="F55" s="1"/>
  <c r="F17"/>
  <c r="F15"/>
  <c r="F12"/>
  <c r="F11" s="1"/>
  <c r="F22" l="1"/>
  <c r="F79"/>
  <c r="F35"/>
  <c r="F118"/>
  <c r="F71"/>
  <c r="F58"/>
  <c r="F14"/>
  <c r="F128" l="1"/>
  <c r="F54"/>
</calcChain>
</file>

<file path=xl/sharedStrings.xml><?xml version="1.0" encoding="utf-8"?>
<sst xmlns="http://schemas.openxmlformats.org/spreadsheetml/2006/main" count="395" uniqueCount="112">
  <si>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</si>
  <si>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</si>
  <si>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</si>
  <si>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</si>
  <si>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</si>
  <si>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</si>
  <si>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</si>
  <si>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</si>
  <si>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</si>
  <si>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</si>
  <si>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</si>
  <si>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</si>
  <si>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</si>
  <si>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</si>
  <si>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</si>
  <si>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</si>
  <si>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</si>
  <si>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</si>
  <si>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</si>
  <si>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</si>
  <si>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</si>
  <si>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</si>
  <si>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</si>
  <si>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</si>
  <si>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</si>
  <si>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</si>
  <si>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</si>
  <si>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</si>
  <si>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</si>
  <si>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</si>
  <si>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</si>
  <si>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</si>
  <si>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</si>
  <si>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</si>
  <si>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</si>
  <si>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</si>
  <si>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</si>
  <si>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</si>
  <si>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</si>
  <si>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</si>
  <si>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</si>
  <si>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</si>
  <si>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</si>
  <si>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</si>
  <si>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</si>
  <si>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</si>
  <si>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</si>
  <si>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</si>
  <si>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</si>
  <si>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</si>
  <si>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</si>
  <si>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</si>
  <si>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</si>
  <si>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</si>
  <si>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</si>
  <si>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</si>
  <si>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</si>
  <si>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</si>
  <si>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</si>
  <si>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</si>
  <si>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</si>
  <si>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</si>
  <si>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</si>
  <si>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</si>
  <si>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</si>
  <si>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</si>
  <si>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</si>
  <si>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</si>
  <si>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</si>
  <si>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</si>
  <si>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</si>
  <si>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</si>
  <si>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</si>
  <si>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</si>
  <si>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</si>
  <si>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</si>
  <si>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</si>
  <si>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</si>
  <si>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55.0.00.02019</t>
  </si>
  <si>
    <t>300</t>
  </si>
  <si>
    <t>10</t>
  </si>
  <si>
    <t>Всего расходов</t>
  </si>
  <si>
    <t xml:space="preserve">Распределение бюджетных ассигнований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2017 год </t>
  </si>
  <si>
    <t>Расходы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</si>
  <si>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09.2.00.R5550</t>
  </si>
  <si>
    <t>Софинансирование расходов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</si>
  <si>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09.2.00.L5550</t>
  </si>
  <si>
    <t>61.0.00.70760</t>
  </si>
  <si>
    <t>Пособия, компенсации и иные социальные выплаты гражданам, кроме публичных нормативных обязательств</t>
  </si>
  <si>
    <t>44.0.00.70510</t>
  </si>
  <si>
    <t>44.0.00.S0760</t>
  </si>
  <si>
    <t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на 2017год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</si>
  <si>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 на 2017 г</t>
  </si>
  <si>
    <t>44.0.00.55555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</si>
  <si>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</si>
  <si>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</si>
  <si>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</si>
  <si>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Расходы на реализацию мероприятий в рамках ГП "Управление государственными  финансами в Новосибирской области на 2014-2019 годы"    (по наказам избирателей)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</si>
  <si>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 (инициативное бюджетирование)</t>
  </si>
  <si>
    <t>Иные пенсии, социальные доплаты к пенсиям</t>
  </si>
  <si>
    <t>312</t>
  </si>
  <si>
    <t>Софинансирование расходов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</si>
  <si>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44.0.00.70511</t>
  </si>
  <si>
    <t>Расходы на осуществление мероприятий по подготовке объектов жилищно-коммунального хозяйства Новосибирской области к работе в осенне-зимний период в рамках подпрограммы «Безопасность жилищно-коммунального хозяйства» государственной программы  Новосибирской области «Жилищно-коммунальное хозяйство Новосибирской области в 2015 - 2020 годах»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</si>
  <si>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</si>
  <si>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09.1.00.70810</t>
  </si>
  <si>
    <t>Софинансирование расходов на осуществление мероприятий по подготовке объектов жилищно-коммунального хозяйства Новосибирской области к работе в осенне-зимний период в рамках подпрограммы «Безопасность жилищно-коммунального хозяйства» государственной программы  Новосибирской области «Жилищно-коммунальное хозяйство Новосибирской области в 2015 - 2020 годах»</t>
  </si>
  <si>
    <t>09.1.00.S0810</t>
  </si>
  <si>
    <t>44.0.00.S0511</t>
  </si>
  <si>
    <t>44.0.00.S0510</t>
  </si>
  <si>
    <t>Приложнние №4 к решению 2 сессии №33 от 26.12.2017г.</t>
  </si>
  <si>
    <t>Средства Фонда модернизации ЖКХ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</si>
</sst>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9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3" fillId="2" borderId="8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3" fillId="2" borderId="10" xfId="0" applyFont="1" applyFill="1" applyBorder="1" applyAlignment="1">
      <alignment wrapText="1"/>
    </xf>
    <xf numFmtId="0" fontId="3" fillId="2" borderId="10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2" borderId="6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8"/>
  <sheetViews>
    <sheetView tabSelected="1" topLeftCell="A108" workbookViewId="0">
      <selection activeCell="J55" sqref="J55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9.5" customHeight="1">
      <c r="D1" s="49" t="s">
        <v>110</v>
      </c>
      <c r="E1" s="49"/>
      <c r="F1" s="49"/>
    </row>
    <row r="2" spans="1:6">
      <c r="D2" s="49"/>
      <c r="E2" s="49"/>
      <c r="F2" s="49"/>
    </row>
    <row r="3" spans="1:6" ht="15" hidden="1" customHeight="1">
      <c r="D3" s="49"/>
      <c r="E3" s="49"/>
      <c r="F3" s="49"/>
    </row>
    <row r="5" spans="1:6">
      <c r="A5" s="48" t="s">
        <v>82</v>
      </c>
      <c r="B5" s="48"/>
      <c r="C5" s="48"/>
      <c r="D5" s="48"/>
      <c r="E5" s="48"/>
      <c r="F5" s="48"/>
    </row>
    <row r="6" spans="1:6">
      <c r="A6" s="48"/>
      <c r="B6" s="48"/>
      <c r="C6" s="48"/>
      <c r="D6" s="48"/>
      <c r="E6" s="48"/>
      <c r="F6" s="48"/>
    </row>
    <row r="7" spans="1:6" ht="5.25" customHeight="1">
      <c r="A7" s="48"/>
      <c r="B7" s="48"/>
      <c r="C7" s="48"/>
      <c r="D7" s="48"/>
      <c r="E7" s="48"/>
      <c r="F7" s="48"/>
    </row>
    <row r="8" spans="1:6">
      <c r="F8" s="13"/>
    </row>
    <row r="9" spans="1:6" ht="15.75" thickBot="1">
      <c r="F9" s="13" t="s">
        <v>0</v>
      </c>
    </row>
    <row r="10" spans="1:6" ht="15.75" thickBot="1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4" t="s">
        <v>6</v>
      </c>
    </row>
    <row r="11" spans="1:6" ht="46.5" customHeight="1">
      <c r="A11" s="7" t="s">
        <v>13</v>
      </c>
      <c r="B11" s="9" t="s">
        <v>7</v>
      </c>
      <c r="C11" s="9"/>
      <c r="D11" s="9"/>
      <c r="E11" s="9"/>
      <c r="F11" s="8">
        <f>F12</f>
        <v>0.1</v>
      </c>
    </row>
    <row r="12" spans="1:6" ht="23.25">
      <c r="A12" s="5" t="s">
        <v>8</v>
      </c>
      <c r="B12" s="10" t="s">
        <v>7</v>
      </c>
      <c r="C12" s="11">
        <v>200</v>
      </c>
      <c r="D12" s="12"/>
      <c r="E12" s="12"/>
      <c r="F12" s="1">
        <f>F13</f>
        <v>0.1</v>
      </c>
    </row>
    <row r="13" spans="1:6" ht="23.25">
      <c r="A13" s="6" t="s">
        <v>9</v>
      </c>
      <c r="B13" s="10" t="s">
        <v>7</v>
      </c>
      <c r="C13" s="11">
        <v>240</v>
      </c>
      <c r="D13" s="12" t="s">
        <v>10</v>
      </c>
      <c r="E13" s="12" t="s">
        <v>11</v>
      </c>
      <c r="F13" s="1">
        <v>0.1</v>
      </c>
    </row>
    <row r="14" spans="1:6" ht="68.25">
      <c r="A14" s="14" t="s">
        <v>12</v>
      </c>
      <c r="B14" s="15" t="s">
        <v>14</v>
      </c>
      <c r="C14" s="15"/>
      <c r="D14" s="16"/>
      <c r="E14" s="16"/>
      <c r="F14" s="17">
        <f>F15+F17</f>
        <v>187.5</v>
      </c>
    </row>
    <row r="15" spans="1:6" ht="48.75" customHeight="1">
      <c r="A15" s="6" t="s">
        <v>15</v>
      </c>
      <c r="B15" s="11" t="s">
        <v>14</v>
      </c>
      <c r="C15" s="11">
        <v>100</v>
      </c>
      <c r="D15" s="12"/>
      <c r="E15" s="12"/>
      <c r="F15" s="1">
        <f>F16</f>
        <v>185.4</v>
      </c>
    </row>
    <row r="16" spans="1:6" ht="23.25">
      <c r="A16" s="5" t="s">
        <v>16</v>
      </c>
      <c r="B16" s="11" t="s">
        <v>14</v>
      </c>
      <c r="C16" s="11">
        <v>120</v>
      </c>
      <c r="D16" s="12" t="s">
        <v>17</v>
      </c>
      <c r="E16" s="12" t="s">
        <v>18</v>
      </c>
      <c r="F16" s="1">
        <v>185.4</v>
      </c>
    </row>
    <row r="17" spans="1:6" ht="23.25">
      <c r="A17" s="5" t="s">
        <v>8</v>
      </c>
      <c r="B17" s="11" t="s">
        <v>14</v>
      </c>
      <c r="C17" s="11">
        <v>200</v>
      </c>
      <c r="D17" s="12"/>
      <c r="E17" s="12"/>
      <c r="F17" s="1">
        <f>F18</f>
        <v>2.1</v>
      </c>
    </row>
    <row r="18" spans="1:6" ht="23.25">
      <c r="A18" s="6" t="s">
        <v>9</v>
      </c>
      <c r="B18" s="11" t="s">
        <v>14</v>
      </c>
      <c r="C18" s="11">
        <v>240</v>
      </c>
      <c r="D18" s="12" t="s">
        <v>17</v>
      </c>
      <c r="E18" s="12" t="s">
        <v>18</v>
      </c>
      <c r="F18" s="1">
        <v>2.1</v>
      </c>
    </row>
    <row r="19" spans="1:6" ht="60" customHeight="1">
      <c r="A19" s="32" t="s">
        <v>91</v>
      </c>
      <c r="B19" s="39" t="s">
        <v>87</v>
      </c>
      <c r="C19" s="11"/>
      <c r="D19" s="12"/>
      <c r="E19" s="12"/>
      <c r="F19" s="17">
        <f>F20</f>
        <v>650</v>
      </c>
    </row>
    <row r="20" spans="1:6">
      <c r="A20" s="6" t="s">
        <v>42</v>
      </c>
      <c r="B20" s="38" t="s">
        <v>87</v>
      </c>
      <c r="C20" s="11">
        <v>200</v>
      </c>
      <c r="D20" s="12"/>
      <c r="E20" s="12"/>
      <c r="F20" s="1">
        <f>F21</f>
        <v>650</v>
      </c>
    </row>
    <row r="21" spans="1:6" ht="23.25">
      <c r="A21" s="6" t="s">
        <v>9</v>
      </c>
      <c r="B21" s="38" t="s">
        <v>87</v>
      </c>
      <c r="C21" s="11">
        <v>240</v>
      </c>
      <c r="D21" s="12" t="s">
        <v>11</v>
      </c>
      <c r="E21" s="12" t="s">
        <v>48</v>
      </c>
      <c r="F21" s="1">
        <v>650</v>
      </c>
    </row>
    <row r="22" spans="1:6" ht="45.75">
      <c r="A22" s="14" t="s">
        <v>92</v>
      </c>
      <c r="B22" s="24" t="s">
        <v>93</v>
      </c>
      <c r="C22" s="15"/>
      <c r="D22" s="16"/>
      <c r="E22" s="16"/>
      <c r="F22" s="17">
        <f>F23+F26</f>
        <v>2484.77</v>
      </c>
    </row>
    <row r="23" spans="1:6" ht="45.75">
      <c r="A23" s="6" t="s">
        <v>15</v>
      </c>
      <c r="B23" s="22" t="s">
        <v>93</v>
      </c>
      <c r="C23" s="11">
        <v>100</v>
      </c>
      <c r="D23" s="12"/>
      <c r="E23" s="12"/>
      <c r="F23" s="1">
        <f>F24+F25</f>
        <v>496</v>
      </c>
    </row>
    <row r="24" spans="1:6" ht="23.25">
      <c r="A24" s="21" t="s">
        <v>16</v>
      </c>
      <c r="B24" s="22" t="s">
        <v>93</v>
      </c>
      <c r="C24" s="11">
        <v>120</v>
      </c>
      <c r="D24" s="12" t="s">
        <v>10</v>
      </c>
      <c r="E24" s="12" t="s">
        <v>11</v>
      </c>
      <c r="F24" s="1">
        <v>326</v>
      </c>
    </row>
    <row r="25" spans="1:6">
      <c r="A25" s="6" t="s">
        <v>68</v>
      </c>
      <c r="B25" s="22" t="s">
        <v>93</v>
      </c>
      <c r="C25" s="11">
        <v>110</v>
      </c>
      <c r="D25" s="12" t="s">
        <v>75</v>
      </c>
      <c r="E25" s="12" t="s">
        <v>10</v>
      </c>
      <c r="F25" s="1">
        <v>170</v>
      </c>
    </row>
    <row r="26" spans="1:6" ht="23.25">
      <c r="A26" s="5" t="s">
        <v>8</v>
      </c>
      <c r="B26" s="22" t="s">
        <v>93</v>
      </c>
      <c r="C26" s="11">
        <v>200</v>
      </c>
      <c r="D26" s="12"/>
      <c r="E26" s="12"/>
      <c r="F26" s="1">
        <f>F27+F28</f>
        <v>1988.77</v>
      </c>
    </row>
    <row r="27" spans="1:6" ht="23.25">
      <c r="A27" s="6" t="s">
        <v>9</v>
      </c>
      <c r="B27" s="22" t="s">
        <v>93</v>
      </c>
      <c r="C27" s="11">
        <v>240</v>
      </c>
      <c r="D27" s="12" t="s">
        <v>11</v>
      </c>
      <c r="E27" s="12" t="s">
        <v>53</v>
      </c>
      <c r="F27" s="1">
        <v>995.87</v>
      </c>
    </row>
    <row r="28" spans="1:6" ht="23.25">
      <c r="A28" s="6" t="s">
        <v>9</v>
      </c>
      <c r="B28" s="22" t="s">
        <v>93</v>
      </c>
      <c r="C28" s="11">
        <v>240</v>
      </c>
      <c r="D28" s="12" t="s">
        <v>56</v>
      </c>
      <c r="E28" s="12" t="s">
        <v>17</v>
      </c>
      <c r="F28" s="1">
        <v>992.9</v>
      </c>
    </row>
    <row r="29" spans="1:6" ht="79.5" customHeight="1">
      <c r="A29" s="45" t="s">
        <v>103</v>
      </c>
      <c r="B29" s="24" t="s">
        <v>105</v>
      </c>
      <c r="C29" s="11"/>
      <c r="D29" s="12"/>
      <c r="E29" s="12"/>
      <c r="F29" s="17">
        <f>F30</f>
        <v>9400</v>
      </c>
    </row>
    <row r="30" spans="1:6">
      <c r="A30" s="43" t="s">
        <v>32</v>
      </c>
      <c r="B30" s="22" t="s">
        <v>105</v>
      </c>
      <c r="C30" s="11">
        <v>800</v>
      </c>
      <c r="D30" s="12"/>
      <c r="E30" s="12"/>
      <c r="F30" s="1">
        <f>F31</f>
        <v>9400</v>
      </c>
    </row>
    <row r="31" spans="1:6" ht="66" customHeight="1">
      <c r="A31" s="44" t="s">
        <v>104</v>
      </c>
      <c r="B31" s="22" t="s">
        <v>105</v>
      </c>
      <c r="C31" s="11">
        <v>812</v>
      </c>
      <c r="D31" s="12" t="s">
        <v>56</v>
      </c>
      <c r="E31" s="12" t="s">
        <v>17</v>
      </c>
      <c r="F31" s="1">
        <v>9400</v>
      </c>
    </row>
    <row r="32" spans="1:6" ht="57">
      <c r="A32" s="37" t="s">
        <v>83</v>
      </c>
      <c r="B32" s="24" t="s">
        <v>84</v>
      </c>
      <c r="C32" s="11"/>
      <c r="D32" s="12"/>
      <c r="E32" s="12"/>
      <c r="F32" s="17">
        <f>F33</f>
        <v>2183.9949999999999</v>
      </c>
    </row>
    <row r="33" spans="1:6">
      <c r="A33" s="5" t="s">
        <v>42</v>
      </c>
      <c r="B33" s="22" t="s">
        <v>84</v>
      </c>
      <c r="C33" s="11">
        <v>200</v>
      </c>
      <c r="D33" s="12"/>
      <c r="E33" s="12"/>
      <c r="F33" s="1">
        <f>F34</f>
        <v>2183.9949999999999</v>
      </c>
    </row>
    <row r="34" spans="1:6" ht="23.25">
      <c r="A34" s="6" t="s">
        <v>9</v>
      </c>
      <c r="B34" s="22" t="s">
        <v>84</v>
      </c>
      <c r="C34" s="11">
        <v>240</v>
      </c>
      <c r="D34" s="12" t="s">
        <v>56</v>
      </c>
      <c r="E34" s="12" t="s">
        <v>18</v>
      </c>
      <c r="F34" s="1">
        <v>2183.9949999999999</v>
      </c>
    </row>
    <row r="35" spans="1:6" ht="57">
      <c r="A35" s="14" t="s">
        <v>96</v>
      </c>
      <c r="B35" s="24" t="s">
        <v>89</v>
      </c>
      <c r="C35" s="11"/>
      <c r="D35" s="12"/>
      <c r="E35" s="12"/>
      <c r="F35" s="17">
        <f>F39+F36</f>
        <v>8035.4999999999991</v>
      </c>
    </row>
    <row r="36" spans="1:6" ht="45.75">
      <c r="A36" s="6" t="s">
        <v>15</v>
      </c>
      <c r="B36" s="22" t="s">
        <v>89</v>
      </c>
      <c r="C36" s="11">
        <v>100</v>
      </c>
      <c r="D36" s="12"/>
      <c r="E36" s="12"/>
      <c r="F36" s="1">
        <f>F37+F38</f>
        <v>2959.2</v>
      </c>
    </row>
    <row r="37" spans="1:6" ht="23.25">
      <c r="A37" s="21" t="s">
        <v>16</v>
      </c>
      <c r="B37" s="22" t="s">
        <v>89</v>
      </c>
      <c r="C37" s="11">
        <v>120</v>
      </c>
      <c r="D37" s="12" t="s">
        <v>10</v>
      </c>
      <c r="E37" s="12" t="s">
        <v>11</v>
      </c>
      <c r="F37" s="1">
        <v>1106.2</v>
      </c>
    </row>
    <row r="38" spans="1:6">
      <c r="A38" s="6" t="s">
        <v>68</v>
      </c>
      <c r="B38" s="22" t="s">
        <v>89</v>
      </c>
      <c r="C38" s="11">
        <v>110</v>
      </c>
      <c r="D38" s="12" t="s">
        <v>75</v>
      </c>
      <c r="E38" s="12" t="s">
        <v>10</v>
      </c>
      <c r="F38" s="1">
        <v>1853</v>
      </c>
    </row>
    <row r="39" spans="1:6">
      <c r="A39" s="5" t="s">
        <v>42</v>
      </c>
      <c r="B39" s="22" t="s">
        <v>89</v>
      </c>
      <c r="C39" s="11">
        <v>200</v>
      </c>
      <c r="D39" s="12"/>
      <c r="E39" s="12"/>
      <c r="F39" s="1">
        <f>F40+F41+F42+F43+F44</f>
        <v>5076.2999999999993</v>
      </c>
    </row>
    <row r="40" spans="1:6" ht="23.25">
      <c r="A40" s="6" t="s">
        <v>9</v>
      </c>
      <c r="B40" s="22" t="s">
        <v>89</v>
      </c>
      <c r="C40" s="11">
        <v>240</v>
      </c>
      <c r="D40" s="12" t="s">
        <v>11</v>
      </c>
      <c r="E40" s="12" t="s">
        <v>48</v>
      </c>
      <c r="F40" s="1">
        <v>3560.4</v>
      </c>
    </row>
    <row r="41" spans="1:6" ht="23.25">
      <c r="A41" s="6" t="s">
        <v>9</v>
      </c>
      <c r="B41" s="22" t="s">
        <v>89</v>
      </c>
      <c r="C41" s="11">
        <v>240</v>
      </c>
      <c r="D41" s="12" t="s">
        <v>56</v>
      </c>
      <c r="E41" s="12" t="s">
        <v>10</v>
      </c>
      <c r="F41" s="1">
        <v>154.19999999999999</v>
      </c>
    </row>
    <row r="42" spans="1:6" ht="22.5" customHeight="1">
      <c r="A42" s="6" t="s">
        <v>9</v>
      </c>
      <c r="B42" s="22" t="s">
        <v>89</v>
      </c>
      <c r="C42" s="11">
        <v>240</v>
      </c>
      <c r="D42" s="12" t="s">
        <v>56</v>
      </c>
      <c r="E42" s="12" t="s">
        <v>17</v>
      </c>
      <c r="F42" s="1">
        <v>399.9</v>
      </c>
    </row>
    <row r="43" spans="1:6" ht="23.25">
      <c r="A43" s="6" t="s">
        <v>9</v>
      </c>
      <c r="B43" s="22" t="s">
        <v>89</v>
      </c>
      <c r="C43" s="11">
        <v>240</v>
      </c>
      <c r="D43" s="12" t="s">
        <v>56</v>
      </c>
      <c r="E43" s="12" t="s">
        <v>18</v>
      </c>
      <c r="F43" s="1">
        <v>245.9</v>
      </c>
    </row>
    <row r="44" spans="1:6" ht="23.25">
      <c r="A44" s="6" t="s">
        <v>9</v>
      </c>
      <c r="B44" s="22" t="s">
        <v>89</v>
      </c>
      <c r="C44" s="11">
        <v>240</v>
      </c>
      <c r="D44" s="12" t="s">
        <v>75</v>
      </c>
      <c r="E44" s="12" t="s">
        <v>10</v>
      </c>
      <c r="F44" s="1">
        <v>715.9</v>
      </c>
    </row>
    <row r="45" spans="1:6" ht="57.75" customHeight="1">
      <c r="A45" s="14" t="s">
        <v>98</v>
      </c>
      <c r="B45" s="24" t="s">
        <v>102</v>
      </c>
      <c r="C45" s="15"/>
      <c r="D45" s="16"/>
      <c r="E45" s="16"/>
      <c r="F45" s="17">
        <f>F46</f>
        <v>1500</v>
      </c>
    </row>
    <row r="46" spans="1:6" ht="18.75" customHeight="1">
      <c r="A46" s="5" t="s">
        <v>42</v>
      </c>
      <c r="B46" s="22" t="s">
        <v>102</v>
      </c>
      <c r="C46" s="11">
        <v>200</v>
      </c>
      <c r="D46" s="12"/>
      <c r="E46" s="12"/>
      <c r="F46" s="1">
        <f>F47</f>
        <v>1500</v>
      </c>
    </row>
    <row r="47" spans="1:6" ht="23.25">
      <c r="A47" s="6" t="s">
        <v>9</v>
      </c>
      <c r="B47" s="22" t="s">
        <v>102</v>
      </c>
      <c r="C47" s="11">
        <v>240</v>
      </c>
      <c r="D47" s="12" t="s">
        <v>56</v>
      </c>
      <c r="E47" s="12" t="s">
        <v>18</v>
      </c>
      <c r="F47" s="1">
        <v>1500</v>
      </c>
    </row>
    <row r="48" spans="1:6" ht="45.75">
      <c r="A48" s="32" t="s">
        <v>97</v>
      </c>
      <c r="B48" s="24" t="s">
        <v>89</v>
      </c>
      <c r="C48" s="23"/>
      <c r="D48" s="12"/>
      <c r="E48" s="12"/>
      <c r="F48" s="17">
        <f>F49</f>
        <v>40</v>
      </c>
    </row>
    <row r="49" spans="1:6" ht="16.5" customHeight="1">
      <c r="A49" s="6" t="s">
        <v>77</v>
      </c>
      <c r="B49" s="22" t="s">
        <v>89</v>
      </c>
      <c r="C49" s="23">
        <v>300</v>
      </c>
      <c r="D49" s="12"/>
      <c r="E49" s="12"/>
      <c r="F49" s="1">
        <f>F50</f>
        <v>40</v>
      </c>
    </row>
    <row r="50" spans="1:6" ht="23.25">
      <c r="A50" s="6" t="s">
        <v>88</v>
      </c>
      <c r="B50" s="22" t="s">
        <v>89</v>
      </c>
      <c r="C50" s="23">
        <v>321</v>
      </c>
      <c r="D50" s="12" t="s">
        <v>80</v>
      </c>
      <c r="E50" s="12" t="s">
        <v>18</v>
      </c>
      <c r="F50" s="1">
        <v>40</v>
      </c>
    </row>
    <row r="51" spans="1:6">
      <c r="A51" s="32" t="s">
        <v>111</v>
      </c>
      <c r="B51" s="24" t="s">
        <v>58</v>
      </c>
      <c r="C51" s="25"/>
      <c r="D51" s="16"/>
      <c r="E51" s="16"/>
      <c r="F51" s="17">
        <f>F52</f>
        <v>14255.43</v>
      </c>
    </row>
    <row r="52" spans="1:6" ht="23.25">
      <c r="A52" s="41" t="s">
        <v>94</v>
      </c>
      <c r="B52" s="22" t="s">
        <v>58</v>
      </c>
      <c r="C52" s="11">
        <v>400</v>
      </c>
      <c r="D52" s="12" t="s">
        <v>56</v>
      </c>
      <c r="E52" s="12" t="s">
        <v>17</v>
      </c>
      <c r="F52" s="1">
        <f>F53</f>
        <v>14255.43</v>
      </c>
    </row>
    <row r="53" spans="1:6" ht="34.5">
      <c r="A53" s="41" t="s">
        <v>95</v>
      </c>
      <c r="B53" s="22" t="s">
        <v>58</v>
      </c>
      <c r="C53" s="11">
        <v>414</v>
      </c>
      <c r="D53" s="12" t="s">
        <v>56</v>
      </c>
      <c r="E53" s="12" t="s">
        <v>17</v>
      </c>
      <c r="F53" s="1">
        <v>14255.43</v>
      </c>
    </row>
    <row r="54" spans="1:6" ht="23.25">
      <c r="A54" s="18" t="s">
        <v>19</v>
      </c>
      <c r="B54" s="19" t="s">
        <v>20</v>
      </c>
      <c r="C54" s="19"/>
      <c r="D54" s="20"/>
      <c r="E54" s="20"/>
      <c r="F54" s="18">
        <f>F55+F58+F65+F68+F71+F76+F79+F86+F89+F92+F100+F103+F106+F109+F118+F125+F112</f>
        <v>16685.900000000001</v>
      </c>
    </row>
    <row r="55" spans="1:6" ht="19.5" customHeight="1">
      <c r="A55" s="18" t="s">
        <v>26</v>
      </c>
      <c r="B55" s="19" t="s">
        <v>23</v>
      </c>
      <c r="C55" s="19"/>
      <c r="D55" s="20"/>
      <c r="E55" s="20"/>
      <c r="F55" s="18">
        <f>F56</f>
        <v>547.6</v>
      </c>
    </row>
    <row r="56" spans="1:6" ht="45.75">
      <c r="A56" s="6" t="s">
        <v>15</v>
      </c>
      <c r="B56" s="22" t="s">
        <v>23</v>
      </c>
      <c r="C56" s="22" t="s">
        <v>22</v>
      </c>
      <c r="D56" s="12"/>
      <c r="E56" s="12"/>
      <c r="F56" s="1">
        <f>F57</f>
        <v>547.6</v>
      </c>
    </row>
    <row r="57" spans="1:6">
      <c r="A57" s="21" t="s">
        <v>24</v>
      </c>
      <c r="B57" s="22" t="s">
        <v>23</v>
      </c>
      <c r="C57" s="23">
        <v>120</v>
      </c>
      <c r="D57" s="12" t="s">
        <v>10</v>
      </c>
      <c r="E57" s="12" t="s">
        <v>17</v>
      </c>
      <c r="F57" s="1">
        <v>547.6</v>
      </c>
    </row>
    <row r="58" spans="1:6" ht="23.25">
      <c r="A58" s="18" t="s">
        <v>25</v>
      </c>
      <c r="B58" s="24" t="s">
        <v>27</v>
      </c>
      <c r="C58" s="25"/>
      <c r="D58" s="16"/>
      <c r="E58" s="16"/>
      <c r="F58" s="17">
        <f>F59+F61+F63</f>
        <v>4582.7</v>
      </c>
    </row>
    <row r="59" spans="1:6" ht="45.75">
      <c r="A59" s="6" t="s">
        <v>15</v>
      </c>
      <c r="B59" s="22" t="s">
        <v>21</v>
      </c>
      <c r="C59" s="11">
        <v>100</v>
      </c>
      <c r="D59" s="12"/>
      <c r="E59" s="12"/>
      <c r="F59" s="1">
        <f>F60</f>
        <v>3060.7</v>
      </c>
    </row>
    <row r="60" spans="1:6">
      <c r="A60" s="21" t="s">
        <v>24</v>
      </c>
      <c r="B60" s="22" t="s">
        <v>21</v>
      </c>
      <c r="C60" s="11">
        <v>120</v>
      </c>
      <c r="D60" s="12" t="s">
        <v>10</v>
      </c>
      <c r="E60" s="12" t="s">
        <v>11</v>
      </c>
      <c r="F60" s="1">
        <v>3060.7</v>
      </c>
    </row>
    <row r="61" spans="1:6" ht="23.25">
      <c r="A61" s="5" t="s">
        <v>8</v>
      </c>
      <c r="B61" s="22" t="s">
        <v>28</v>
      </c>
      <c r="C61" s="22" t="s">
        <v>29</v>
      </c>
      <c r="D61" s="12"/>
      <c r="E61" s="12"/>
      <c r="F61" s="1">
        <f>F62</f>
        <v>1497</v>
      </c>
    </row>
    <row r="62" spans="1:6" ht="21.75" customHeight="1">
      <c r="A62" s="6" t="s">
        <v>9</v>
      </c>
      <c r="B62" s="22" t="s">
        <v>28</v>
      </c>
      <c r="C62" s="22" t="s">
        <v>30</v>
      </c>
      <c r="D62" s="12" t="s">
        <v>10</v>
      </c>
      <c r="E62" s="12" t="s">
        <v>11</v>
      </c>
      <c r="F62" s="1">
        <v>1497</v>
      </c>
    </row>
    <row r="63" spans="1:6">
      <c r="A63" s="6" t="s">
        <v>32</v>
      </c>
      <c r="B63" s="22" t="s">
        <v>28</v>
      </c>
      <c r="C63" s="11">
        <v>800</v>
      </c>
      <c r="D63" s="12"/>
      <c r="E63" s="12"/>
      <c r="F63" s="1">
        <f>F64</f>
        <v>25</v>
      </c>
    </row>
    <row r="64" spans="1:6">
      <c r="A64" s="1" t="s">
        <v>31</v>
      </c>
      <c r="B64" s="22" t="s">
        <v>28</v>
      </c>
      <c r="C64" s="11">
        <v>850</v>
      </c>
      <c r="D64" s="12" t="s">
        <v>10</v>
      </c>
      <c r="E64" s="12" t="s">
        <v>11</v>
      </c>
      <c r="F64" s="1">
        <v>25</v>
      </c>
    </row>
    <row r="65" spans="1:6" ht="23.25" customHeight="1">
      <c r="A65" s="18" t="s">
        <v>33</v>
      </c>
      <c r="B65" s="24" t="s">
        <v>34</v>
      </c>
      <c r="C65" s="15"/>
      <c r="D65" s="16"/>
      <c r="E65" s="16"/>
      <c r="F65" s="17">
        <f>F66</f>
        <v>155.99299999999999</v>
      </c>
    </row>
    <row r="66" spans="1:6">
      <c r="A66" s="6" t="s">
        <v>35</v>
      </c>
      <c r="B66" s="22" t="s">
        <v>34</v>
      </c>
      <c r="C66" s="11">
        <v>500</v>
      </c>
      <c r="D66" s="12"/>
      <c r="E66" s="12"/>
      <c r="F66" s="1">
        <f>F67</f>
        <v>155.99299999999999</v>
      </c>
    </row>
    <row r="67" spans="1:6" ht="16.5" customHeight="1">
      <c r="A67" s="26" t="s">
        <v>36</v>
      </c>
      <c r="B67" s="22" t="s">
        <v>34</v>
      </c>
      <c r="C67" s="11">
        <v>540</v>
      </c>
      <c r="D67" s="12" t="s">
        <v>10</v>
      </c>
      <c r="E67" s="12" t="s">
        <v>37</v>
      </c>
      <c r="F67" s="1">
        <v>155.99299999999999</v>
      </c>
    </row>
    <row r="68" spans="1:6">
      <c r="A68" s="17" t="s">
        <v>38</v>
      </c>
      <c r="B68" s="24" t="s">
        <v>39</v>
      </c>
      <c r="C68" s="15"/>
      <c r="D68" s="16"/>
      <c r="E68" s="16"/>
      <c r="F68" s="17">
        <f>F69</f>
        <v>500</v>
      </c>
    </row>
    <row r="69" spans="1:6">
      <c r="A69" s="5" t="s">
        <v>32</v>
      </c>
      <c r="B69" s="22" t="s">
        <v>39</v>
      </c>
      <c r="C69" s="11">
        <v>800</v>
      </c>
      <c r="D69" s="12"/>
      <c r="E69" s="12"/>
      <c r="F69" s="1">
        <f>F70</f>
        <v>500</v>
      </c>
    </row>
    <row r="70" spans="1:6">
      <c r="A70" s="1" t="s">
        <v>38</v>
      </c>
      <c r="B70" s="22" t="s">
        <v>39</v>
      </c>
      <c r="C70" s="11">
        <v>870</v>
      </c>
      <c r="D70" s="12" t="s">
        <v>10</v>
      </c>
      <c r="E70" s="12" t="s">
        <v>40</v>
      </c>
      <c r="F70" s="1">
        <v>500</v>
      </c>
    </row>
    <row r="71" spans="1:6" ht="14.25" customHeight="1">
      <c r="A71" s="17" t="s">
        <v>41</v>
      </c>
      <c r="B71" s="24" t="s">
        <v>44</v>
      </c>
      <c r="C71" s="15"/>
      <c r="D71" s="15"/>
      <c r="E71" s="15"/>
      <c r="F71" s="17">
        <f>F72+F74</f>
        <v>755.60699999999997</v>
      </c>
    </row>
    <row r="72" spans="1:6">
      <c r="A72" s="5" t="s">
        <v>42</v>
      </c>
      <c r="B72" s="22" t="s">
        <v>44</v>
      </c>
      <c r="C72" s="11">
        <v>200</v>
      </c>
      <c r="D72" s="11"/>
      <c r="E72" s="11"/>
      <c r="F72" s="1">
        <f>F73</f>
        <v>660</v>
      </c>
    </row>
    <row r="73" spans="1:6" ht="21" customHeight="1">
      <c r="A73" s="5" t="s">
        <v>9</v>
      </c>
      <c r="B73" s="22" t="s">
        <v>44</v>
      </c>
      <c r="C73" s="11">
        <v>240</v>
      </c>
      <c r="D73" s="12" t="s">
        <v>10</v>
      </c>
      <c r="E73" s="12" t="s">
        <v>45</v>
      </c>
      <c r="F73" s="1">
        <v>660</v>
      </c>
    </row>
    <row r="74" spans="1:6">
      <c r="A74" s="6" t="s">
        <v>32</v>
      </c>
      <c r="B74" s="22" t="s">
        <v>44</v>
      </c>
      <c r="C74" s="11">
        <v>800</v>
      </c>
      <c r="D74" s="12"/>
      <c r="E74" s="12"/>
      <c r="F74" s="1">
        <f>F75</f>
        <v>95.606999999999999</v>
      </c>
    </row>
    <row r="75" spans="1:6">
      <c r="A75" s="6" t="s">
        <v>43</v>
      </c>
      <c r="B75" s="22" t="s">
        <v>44</v>
      </c>
      <c r="C75" s="11">
        <v>850</v>
      </c>
      <c r="D75" s="12" t="s">
        <v>10</v>
      </c>
      <c r="E75" s="12" t="s">
        <v>45</v>
      </c>
      <c r="F75" s="1">
        <v>95.606999999999999</v>
      </c>
    </row>
    <row r="76" spans="1:6" ht="34.5">
      <c r="A76" s="28" t="s">
        <v>46</v>
      </c>
      <c r="B76" s="24" t="s">
        <v>47</v>
      </c>
      <c r="C76" s="11"/>
      <c r="D76" s="12"/>
      <c r="E76" s="12"/>
      <c r="F76" s="17">
        <f>F77</f>
        <v>431.8</v>
      </c>
    </row>
    <row r="77" spans="1:6">
      <c r="A77" s="5" t="s">
        <v>42</v>
      </c>
      <c r="B77" s="22" t="s">
        <v>47</v>
      </c>
      <c r="C77" s="11">
        <v>200</v>
      </c>
      <c r="D77" s="12" t="s">
        <v>18</v>
      </c>
      <c r="E77" s="12" t="s">
        <v>48</v>
      </c>
      <c r="F77" s="1">
        <f>F78</f>
        <v>431.8</v>
      </c>
    </row>
    <row r="78" spans="1:6" ht="21.75" customHeight="1">
      <c r="A78" s="5" t="s">
        <v>9</v>
      </c>
      <c r="B78" s="22" t="s">
        <v>47</v>
      </c>
      <c r="C78" s="11">
        <v>240</v>
      </c>
      <c r="D78" s="12" t="s">
        <v>18</v>
      </c>
      <c r="E78" s="12" t="s">
        <v>48</v>
      </c>
      <c r="F78" s="1">
        <v>431.8</v>
      </c>
    </row>
    <row r="79" spans="1:6">
      <c r="A79" s="29" t="s">
        <v>49</v>
      </c>
      <c r="B79" s="24" t="s">
        <v>50</v>
      </c>
      <c r="C79" s="15"/>
      <c r="D79" s="16"/>
      <c r="E79" s="16"/>
      <c r="F79" s="17">
        <f>F80+F84+F82</f>
        <v>619.6</v>
      </c>
    </row>
    <row r="80" spans="1:6">
      <c r="A80" s="5" t="s">
        <v>42</v>
      </c>
      <c r="B80" s="22" t="s">
        <v>50</v>
      </c>
      <c r="C80" s="11">
        <v>200</v>
      </c>
      <c r="D80" s="12" t="s">
        <v>11</v>
      </c>
      <c r="E80" s="12" t="s">
        <v>48</v>
      </c>
      <c r="F80" s="1">
        <f>F81</f>
        <v>273.39999999999998</v>
      </c>
    </row>
    <row r="81" spans="1:6" ht="21.75" customHeight="1">
      <c r="A81" s="5" t="s">
        <v>9</v>
      </c>
      <c r="B81" s="22" t="s">
        <v>50</v>
      </c>
      <c r="C81" s="11">
        <v>240</v>
      </c>
      <c r="D81" s="12" t="s">
        <v>11</v>
      </c>
      <c r="E81" s="12" t="s">
        <v>48</v>
      </c>
      <c r="F81" s="1">
        <v>273.39999999999998</v>
      </c>
    </row>
    <row r="82" spans="1:6">
      <c r="A82" s="5" t="s">
        <v>42</v>
      </c>
      <c r="B82" s="38" t="s">
        <v>109</v>
      </c>
      <c r="C82" s="10">
        <v>200</v>
      </c>
      <c r="D82" s="12" t="s">
        <v>11</v>
      </c>
      <c r="E82" s="12" t="s">
        <v>48</v>
      </c>
      <c r="F82" s="1">
        <f>F83</f>
        <v>79.2</v>
      </c>
    </row>
    <row r="83" spans="1:6" ht="22.5" customHeight="1">
      <c r="A83" s="5" t="s">
        <v>9</v>
      </c>
      <c r="B83" s="38" t="s">
        <v>109</v>
      </c>
      <c r="C83" s="10">
        <v>240</v>
      </c>
      <c r="D83" s="12" t="s">
        <v>11</v>
      </c>
      <c r="E83" s="12" t="s">
        <v>48</v>
      </c>
      <c r="F83" s="1">
        <v>79.2</v>
      </c>
    </row>
    <row r="84" spans="1:6">
      <c r="A84" s="5" t="s">
        <v>42</v>
      </c>
      <c r="B84" s="38" t="s">
        <v>90</v>
      </c>
      <c r="C84" s="38" t="s">
        <v>29</v>
      </c>
      <c r="D84" s="12" t="s">
        <v>11</v>
      </c>
      <c r="E84" s="12" t="s">
        <v>48</v>
      </c>
      <c r="F84" s="1">
        <f>F85</f>
        <v>267</v>
      </c>
    </row>
    <row r="85" spans="1:6" ht="21.75" customHeight="1">
      <c r="A85" s="5" t="s">
        <v>9</v>
      </c>
      <c r="B85" s="38" t="s">
        <v>90</v>
      </c>
      <c r="C85" s="38" t="s">
        <v>30</v>
      </c>
      <c r="D85" s="12" t="s">
        <v>11</v>
      </c>
      <c r="E85" s="12" t="s">
        <v>48</v>
      </c>
      <c r="F85" s="1">
        <v>267</v>
      </c>
    </row>
    <row r="86" spans="1:6">
      <c r="A86" s="30" t="s">
        <v>51</v>
      </c>
      <c r="B86" s="39" t="s">
        <v>52</v>
      </c>
      <c r="C86" s="10"/>
      <c r="D86" s="40"/>
      <c r="E86" s="40"/>
      <c r="F86" s="8">
        <f>F87</f>
        <v>554.6</v>
      </c>
    </row>
    <row r="87" spans="1:6">
      <c r="A87" s="5" t="s">
        <v>42</v>
      </c>
      <c r="B87" s="22" t="s">
        <v>52</v>
      </c>
      <c r="C87" s="1">
        <v>200</v>
      </c>
      <c r="D87" s="27" t="s">
        <v>11</v>
      </c>
      <c r="E87" s="27" t="s">
        <v>53</v>
      </c>
      <c r="F87" s="1">
        <f>F88</f>
        <v>554.6</v>
      </c>
    </row>
    <row r="88" spans="1:6" ht="21.75" customHeight="1">
      <c r="A88" s="5" t="s">
        <v>9</v>
      </c>
      <c r="B88" s="22" t="s">
        <v>52</v>
      </c>
      <c r="C88" s="1">
        <v>240</v>
      </c>
      <c r="D88" s="27" t="s">
        <v>11</v>
      </c>
      <c r="E88" s="27" t="s">
        <v>53</v>
      </c>
      <c r="F88" s="1">
        <v>554.6</v>
      </c>
    </row>
    <row r="89" spans="1:6">
      <c r="A89" s="31" t="s">
        <v>54</v>
      </c>
      <c r="B89" s="24" t="s">
        <v>55</v>
      </c>
      <c r="C89" s="1"/>
      <c r="D89" s="27"/>
      <c r="E89" s="27"/>
      <c r="F89" s="17">
        <f>F90</f>
        <v>648.20000000000005</v>
      </c>
    </row>
    <row r="90" spans="1:6">
      <c r="A90" s="5" t="s">
        <v>42</v>
      </c>
      <c r="B90" s="22" t="s">
        <v>55</v>
      </c>
      <c r="C90" s="1">
        <v>200</v>
      </c>
      <c r="D90" s="27" t="s">
        <v>56</v>
      </c>
      <c r="E90" s="27" t="s">
        <v>10</v>
      </c>
      <c r="F90" s="1">
        <f>F91</f>
        <v>648.20000000000005</v>
      </c>
    </row>
    <row r="91" spans="1:6" ht="23.25">
      <c r="A91" s="5" t="s">
        <v>9</v>
      </c>
      <c r="B91" s="22" t="s">
        <v>55</v>
      </c>
      <c r="C91" s="1">
        <v>240</v>
      </c>
      <c r="D91" s="27" t="s">
        <v>56</v>
      </c>
      <c r="E91" s="27" t="s">
        <v>10</v>
      </c>
      <c r="F91" s="1">
        <v>648.20000000000005</v>
      </c>
    </row>
    <row r="92" spans="1:6">
      <c r="A92" s="31" t="s">
        <v>57</v>
      </c>
      <c r="B92" s="24" t="s">
        <v>58</v>
      </c>
      <c r="C92" s="1"/>
      <c r="D92" s="27"/>
      <c r="E92" s="27"/>
      <c r="F92" s="17">
        <f>F93+F97+F95</f>
        <v>2455</v>
      </c>
    </row>
    <row r="93" spans="1:6">
      <c r="A93" s="5" t="s">
        <v>42</v>
      </c>
      <c r="B93" s="22" t="s">
        <v>58</v>
      </c>
      <c r="C93" s="1">
        <v>200</v>
      </c>
      <c r="D93" s="27" t="s">
        <v>56</v>
      </c>
      <c r="E93" s="27" t="s">
        <v>17</v>
      </c>
      <c r="F93" s="1">
        <f>F94</f>
        <v>703.8</v>
      </c>
    </row>
    <row r="94" spans="1:6" ht="23.25">
      <c r="A94" s="6" t="s">
        <v>9</v>
      </c>
      <c r="B94" s="22" t="s">
        <v>58</v>
      </c>
      <c r="C94" s="1">
        <v>240</v>
      </c>
      <c r="D94" s="27" t="s">
        <v>56</v>
      </c>
      <c r="E94" s="27" t="s">
        <v>17</v>
      </c>
      <c r="F94" s="1">
        <v>703.8</v>
      </c>
    </row>
    <row r="95" spans="1:6" ht="23.25">
      <c r="A95" s="41" t="s">
        <v>94</v>
      </c>
      <c r="B95" s="22" t="s">
        <v>58</v>
      </c>
      <c r="C95" s="1">
        <v>400</v>
      </c>
      <c r="D95" s="27"/>
      <c r="E95" s="27"/>
      <c r="F95" s="1">
        <f>F96</f>
        <v>840.6</v>
      </c>
    </row>
    <row r="96" spans="1:6" ht="36" customHeight="1">
      <c r="A96" s="41" t="s">
        <v>95</v>
      </c>
      <c r="B96" s="22" t="s">
        <v>58</v>
      </c>
      <c r="C96" s="1">
        <v>414</v>
      </c>
      <c r="D96" s="27" t="s">
        <v>56</v>
      </c>
      <c r="E96" s="27" t="s">
        <v>17</v>
      </c>
      <c r="F96" s="1">
        <v>840.6</v>
      </c>
    </row>
    <row r="97" spans="1:6" ht="90.75">
      <c r="A97" s="42" t="s">
        <v>106</v>
      </c>
      <c r="B97" s="24" t="s">
        <v>107</v>
      </c>
      <c r="C97" s="1"/>
      <c r="D97" s="27"/>
      <c r="E97" s="27"/>
      <c r="F97" s="1">
        <f>F98</f>
        <v>910.6</v>
      </c>
    </row>
    <row r="98" spans="1:6">
      <c r="A98" s="43" t="s">
        <v>32</v>
      </c>
      <c r="B98" s="22" t="s">
        <v>107</v>
      </c>
      <c r="C98" s="1">
        <v>800</v>
      </c>
      <c r="D98" s="27" t="s">
        <v>56</v>
      </c>
      <c r="E98" s="27" t="s">
        <v>17</v>
      </c>
      <c r="F98" s="1">
        <f>F99</f>
        <v>910.6</v>
      </c>
    </row>
    <row r="99" spans="1:6" ht="68.25" customHeight="1">
      <c r="A99" s="44" t="s">
        <v>104</v>
      </c>
      <c r="B99" s="22" t="s">
        <v>107</v>
      </c>
      <c r="C99" s="1">
        <v>812</v>
      </c>
      <c r="D99" s="27" t="s">
        <v>56</v>
      </c>
      <c r="E99" s="27" t="s">
        <v>17</v>
      </c>
      <c r="F99" s="1">
        <v>910.6</v>
      </c>
    </row>
    <row r="100" spans="1:6" ht="24.75" customHeight="1">
      <c r="A100" s="14" t="s">
        <v>59</v>
      </c>
      <c r="B100" s="24" t="s">
        <v>60</v>
      </c>
      <c r="C100" s="1"/>
      <c r="D100" s="27"/>
      <c r="E100" s="27"/>
      <c r="F100" s="17">
        <f>F101</f>
        <v>681</v>
      </c>
    </row>
    <row r="101" spans="1:6">
      <c r="A101" s="5" t="s">
        <v>42</v>
      </c>
      <c r="B101" s="22" t="s">
        <v>60</v>
      </c>
      <c r="C101" s="1">
        <v>200</v>
      </c>
      <c r="D101" s="27" t="s">
        <v>56</v>
      </c>
      <c r="E101" s="27" t="s">
        <v>18</v>
      </c>
      <c r="F101" s="1">
        <f>F102</f>
        <v>681</v>
      </c>
    </row>
    <row r="102" spans="1:6" ht="23.25">
      <c r="A102" s="6" t="s">
        <v>9</v>
      </c>
      <c r="B102" s="22" t="s">
        <v>60</v>
      </c>
      <c r="C102" s="1">
        <v>240</v>
      </c>
      <c r="D102" s="27" t="s">
        <v>56</v>
      </c>
      <c r="E102" s="27" t="s">
        <v>18</v>
      </c>
      <c r="F102" s="1">
        <v>681</v>
      </c>
    </row>
    <row r="103" spans="1:6" ht="47.25" customHeight="1">
      <c r="A103" s="14" t="s">
        <v>61</v>
      </c>
      <c r="B103" s="24" t="s">
        <v>62</v>
      </c>
      <c r="C103" s="24"/>
      <c r="D103" s="27"/>
      <c r="E103" s="27"/>
      <c r="F103" s="17">
        <f>F104</f>
        <v>1549.1</v>
      </c>
    </row>
    <row r="104" spans="1:6">
      <c r="A104" s="5" t="s">
        <v>42</v>
      </c>
      <c r="B104" s="22" t="s">
        <v>62</v>
      </c>
      <c r="C104" s="22" t="s">
        <v>29</v>
      </c>
      <c r="D104" s="27" t="s">
        <v>56</v>
      </c>
      <c r="E104" s="27" t="s">
        <v>18</v>
      </c>
      <c r="F104" s="1">
        <f>F105</f>
        <v>1549.1</v>
      </c>
    </row>
    <row r="105" spans="1:6" ht="23.25">
      <c r="A105" s="6" t="s">
        <v>9</v>
      </c>
      <c r="B105" s="22" t="s">
        <v>62</v>
      </c>
      <c r="C105" s="22" t="s">
        <v>30</v>
      </c>
      <c r="D105" s="27" t="s">
        <v>56</v>
      </c>
      <c r="E105" s="27" t="s">
        <v>18</v>
      </c>
      <c r="F105" s="1">
        <v>1549.1</v>
      </c>
    </row>
    <row r="106" spans="1:6" ht="24.75" customHeight="1">
      <c r="A106" s="29" t="s">
        <v>63</v>
      </c>
      <c r="B106" s="24" t="s">
        <v>65</v>
      </c>
      <c r="C106" s="24"/>
      <c r="D106" s="27"/>
      <c r="E106" s="27"/>
      <c r="F106" s="17">
        <f>F107</f>
        <v>39</v>
      </c>
    </row>
    <row r="107" spans="1:6">
      <c r="A107" s="5" t="s">
        <v>42</v>
      </c>
      <c r="B107" s="22" t="s">
        <v>65</v>
      </c>
      <c r="C107" s="22" t="s">
        <v>29</v>
      </c>
      <c r="D107" s="27" t="s">
        <v>56</v>
      </c>
      <c r="E107" s="27" t="s">
        <v>18</v>
      </c>
      <c r="F107" s="1">
        <f>F108</f>
        <v>39</v>
      </c>
    </row>
    <row r="108" spans="1:6" ht="23.25">
      <c r="A108" s="6" t="s">
        <v>9</v>
      </c>
      <c r="B108" s="22" t="s">
        <v>65</v>
      </c>
      <c r="C108" s="22" t="s">
        <v>30</v>
      </c>
      <c r="D108" s="27" t="s">
        <v>56</v>
      </c>
      <c r="E108" s="27" t="s">
        <v>18</v>
      </c>
      <c r="F108" s="1">
        <v>39</v>
      </c>
    </row>
    <row r="109" spans="1:6" ht="24" customHeight="1">
      <c r="A109" s="29" t="s">
        <v>64</v>
      </c>
      <c r="B109" s="24" t="s">
        <v>66</v>
      </c>
      <c r="C109" s="24"/>
      <c r="D109" s="1"/>
      <c r="E109" s="1"/>
      <c r="F109" s="17">
        <f>F110</f>
        <v>324</v>
      </c>
    </row>
    <row r="110" spans="1:6" ht="18.75" customHeight="1">
      <c r="A110" s="5" t="s">
        <v>42</v>
      </c>
      <c r="B110" s="22" t="s">
        <v>66</v>
      </c>
      <c r="C110" s="22" t="s">
        <v>29</v>
      </c>
      <c r="D110" s="27" t="s">
        <v>56</v>
      </c>
      <c r="E110" s="27" t="s">
        <v>18</v>
      </c>
      <c r="F110" s="1">
        <f>F111</f>
        <v>324</v>
      </c>
    </row>
    <row r="111" spans="1:6" ht="24" customHeight="1">
      <c r="A111" s="6" t="s">
        <v>9</v>
      </c>
      <c r="B111" s="22" t="s">
        <v>66</v>
      </c>
      <c r="C111" s="22" t="s">
        <v>30</v>
      </c>
      <c r="D111" s="27" t="s">
        <v>56</v>
      </c>
      <c r="E111" s="27" t="s">
        <v>18</v>
      </c>
      <c r="F111" s="1">
        <v>324</v>
      </c>
    </row>
    <row r="112" spans="1:6" ht="56.25" customHeight="1">
      <c r="A112" s="46" t="s">
        <v>85</v>
      </c>
      <c r="B112" s="24" t="s">
        <v>86</v>
      </c>
      <c r="C112" s="22"/>
      <c r="D112" s="27"/>
      <c r="E112" s="27"/>
      <c r="F112" s="17">
        <f>F113</f>
        <v>133.5</v>
      </c>
    </row>
    <row r="113" spans="1:6">
      <c r="A113" s="5" t="s">
        <v>42</v>
      </c>
      <c r="B113" s="22" t="s">
        <v>86</v>
      </c>
      <c r="C113" s="22" t="s">
        <v>29</v>
      </c>
      <c r="D113" s="27"/>
      <c r="E113" s="27"/>
      <c r="F113" s="1">
        <f>F114</f>
        <v>133.5</v>
      </c>
    </row>
    <row r="114" spans="1:6" ht="23.25">
      <c r="A114" s="6" t="s">
        <v>9</v>
      </c>
      <c r="B114" s="22" t="s">
        <v>86</v>
      </c>
      <c r="C114" s="22" t="s">
        <v>30</v>
      </c>
      <c r="D114" s="27" t="s">
        <v>56</v>
      </c>
      <c r="E114" s="27" t="s">
        <v>18</v>
      </c>
      <c r="F114" s="1">
        <v>133.5</v>
      </c>
    </row>
    <row r="115" spans="1:6" ht="57">
      <c r="A115" s="47" t="s">
        <v>101</v>
      </c>
      <c r="B115" s="24" t="s">
        <v>108</v>
      </c>
      <c r="C115" s="22"/>
      <c r="D115" s="27"/>
      <c r="E115" s="27"/>
      <c r="F115" s="17">
        <f>F116</f>
        <v>586.9</v>
      </c>
    </row>
    <row r="116" spans="1:6">
      <c r="A116" s="5" t="s">
        <v>42</v>
      </c>
      <c r="B116" s="22" t="s">
        <v>108</v>
      </c>
      <c r="C116" s="22" t="s">
        <v>29</v>
      </c>
      <c r="D116" s="27"/>
      <c r="E116" s="27"/>
      <c r="F116" s="1">
        <f>F117</f>
        <v>586.9</v>
      </c>
    </row>
    <row r="117" spans="1:6" ht="23.25">
      <c r="A117" s="6" t="s">
        <v>9</v>
      </c>
      <c r="B117" s="22" t="s">
        <v>108</v>
      </c>
      <c r="C117" s="22" t="s">
        <v>30</v>
      </c>
      <c r="D117" s="27" t="s">
        <v>56</v>
      </c>
      <c r="E117" s="27" t="s">
        <v>18</v>
      </c>
      <c r="F117" s="1">
        <v>586.9</v>
      </c>
    </row>
    <row r="118" spans="1:6">
      <c r="A118" s="32" t="s">
        <v>67</v>
      </c>
      <c r="B118" s="24" t="s">
        <v>74</v>
      </c>
      <c r="C118" s="1"/>
      <c r="D118" s="1"/>
      <c r="E118" s="1"/>
      <c r="F118" s="17">
        <f>F119+F121+F123</f>
        <v>2564.6</v>
      </c>
    </row>
    <row r="119" spans="1:6" ht="45.75">
      <c r="A119" s="6" t="s">
        <v>15</v>
      </c>
      <c r="B119" s="22" t="s">
        <v>69</v>
      </c>
      <c r="C119" s="22" t="s">
        <v>22</v>
      </c>
      <c r="D119" s="35" t="s">
        <v>75</v>
      </c>
      <c r="E119" s="22" t="s">
        <v>10</v>
      </c>
      <c r="F119" s="1">
        <f>F120</f>
        <v>1913.3</v>
      </c>
    </row>
    <row r="120" spans="1:6">
      <c r="A120" s="6" t="s">
        <v>68</v>
      </c>
      <c r="B120" s="22" t="s">
        <v>69</v>
      </c>
      <c r="C120" s="22" t="s">
        <v>70</v>
      </c>
      <c r="D120" s="35" t="s">
        <v>75</v>
      </c>
      <c r="E120" s="22" t="s">
        <v>10</v>
      </c>
      <c r="F120" s="1">
        <v>1913.3</v>
      </c>
    </row>
    <row r="121" spans="1:6">
      <c r="A121" s="5" t="s">
        <v>42</v>
      </c>
      <c r="B121" s="22" t="s">
        <v>71</v>
      </c>
      <c r="C121" s="34" t="s">
        <v>29</v>
      </c>
      <c r="D121" s="35" t="s">
        <v>75</v>
      </c>
      <c r="E121" s="22" t="s">
        <v>10</v>
      </c>
      <c r="F121" s="1">
        <f>F122</f>
        <v>620.79999999999995</v>
      </c>
    </row>
    <row r="122" spans="1:6" ht="23.25">
      <c r="A122" s="6" t="s">
        <v>9</v>
      </c>
      <c r="B122" s="22" t="s">
        <v>71</v>
      </c>
      <c r="C122" s="34" t="s">
        <v>30</v>
      </c>
      <c r="D122" s="35" t="s">
        <v>75</v>
      </c>
      <c r="E122" s="22" t="s">
        <v>10</v>
      </c>
      <c r="F122" s="1">
        <v>620.79999999999995</v>
      </c>
    </row>
    <row r="123" spans="1:6">
      <c r="A123" s="6" t="s">
        <v>32</v>
      </c>
      <c r="B123" s="22" t="s">
        <v>71</v>
      </c>
      <c r="C123" s="22" t="s">
        <v>72</v>
      </c>
      <c r="D123" s="35" t="s">
        <v>75</v>
      </c>
      <c r="E123" s="22" t="s">
        <v>10</v>
      </c>
      <c r="F123" s="1">
        <f>F124</f>
        <v>30.5</v>
      </c>
    </row>
    <row r="124" spans="1:6">
      <c r="A124" s="33" t="s">
        <v>43</v>
      </c>
      <c r="B124" s="22" t="s">
        <v>71</v>
      </c>
      <c r="C124" s="22" t="s">
        <v>73</v>
      </c>
      <c r="D124" s="35" t="s">
        <v>75</v>
      </c>
      <c r="E124" s="22" t="s">
        <v>10</v>
      </c>
      <c r="F124" s="1">
        <v>30.5</v>
      </c>
    </row>
    <row r="125" spans="1:6">
      <c r="A125" s="32" t="s">
        <v>76</v>
      </c>
      <c r="B125" s="24" t="s">
        <v>78</v>
      </c>
      <c r="C125" s="36"/>
      <c r="D125" s="1"/>
      <c r="E125" s="1"/>
      <c r="F125" s="17">
        <f>F126</f>
        <v>143.6</v>
      </c>
    </row>
    <row r="126" spans="1:6">
      <c r="A126" s="6" t="s">
        <v>77</v>
      </c>
      <c r="B126" s="22" t="s">
        <v>78</v>
      </c>
      <c r="C126" s="36" t="s">
        <v>79</v>
      </c>
      <c r="D126" s="35" t="s">
        <v>80</v>
      </c>
      <c r="E126" s="22" t="s">
        <v>10</v>
      </c>
      <c r="F126" s="1">
        <f>F127</f>
        <v>143.6</v>
      </c>
    </row>
    <row r="127" spans="1:6">
      <c r="A127" s="6" t="s">
        <v>99</v>
      </c>
      <c r="B127" s="22" t="s">
        <v>78</v>
      </c>
      <c r="C127" s="36" t="s">
        <v>100</v>
      </c>
      <c r="D127" s="35" t="s">
        <v>80</v>
      </c>
      <c r="E127" s="22" t="s">
        <v>10</v>
      </c>
      <c r="F127" s="1">
        <v>143.6</v>
      </c>
    </row>
    <row r="128" spans="1:6">
      <c r="A128" s="17" t="s">
        <v>81</v>
      </c>
      <c r="B128" s="1"/>
      <c r="C128" s="1"/>
      <c r="D128" s="1"/>
      <c r="E128" s="1"/>
      <c r="F128" s="17">
        <f>F11+F14+F54+F32+F19+F48+F22+F35+F115+F45+F29+F51</f>
        <v>56010.095000000001</v>
      </c>
    </row>
  </sheetData>
  <mergeCells count="2">
    <mergeCell ref="A5:F7"/>
    <mergeCell ref="D1:F3"/>
  </mergeCells>
  <pageMargins left="0.9055118110236221" right="0.51181102362204722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2018-01-07T10:57:58Z</cp:lastPrinted>
  <dcterms:created xsi:type="dcterms:W3CDTF">2015-11-11T05:58:50Z</dcterms:created>
  <dcterms:modified xsi:type="dcterms:W3CDTF">2018-01-07T10:58:03Z</dcterms:modified>
</cp:coreProperties>
</file>