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9155" windowHeight="108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82" i="1"/>
  <c r="G81" s="1"/>
  <c r="G79"/>
  <c r="G77"/>
  <c r="F77"/>
  <c r="G75"/>
  <c r="G72" s="1"/>
  <c r="G73"/>
  <c r="G69"/>
  <c r="G70"/>
  <c r="G67"/>
  <c r="G66" s="1"/>
  <c r="G63"/>
  <c r="G64"/>
  <c r="G61"/>
  <c r="G60" s="1"/>
  <c r="G56"/>
  <c r="G55" s="1"/>
  <c r="G58"/>
  <c r="F58"/>
  <c r="G51"/>
  <c r="G53"/>
  <c r="G50" s="1"/>
  <c r="F53"/>
  <c r="G48"/>
  <c r="G47" s="1"/>
  <c r="G45"/>
  <c r="G44" s="1"/>
  <c r="G42"/>
  <c r="G41" s="1"/>
  <c r="G36"/>
  <c r="G37"/>
  <c r="G39"/>
  <c r="G33"/>
  <c r="G34"/>
  <c r="G30"/>
  <c r="G31"/>
  <c r="G28"/>
  <c r="G23" s="1"/>
  <c r="G26"/>
  <c r="G24"/>
  <c r="G20"/>
  <c r="G21"/>
  <c r="G17"/>
  <c r="G15"/>
  <c r="G11"/>
  <c r="G12"/>
  <c r="F82"/>
  <c r="F81" s="1"/>
  <c r="F79"/>
  <c r="F75"/>
  <c r="F73"/>
  <c r="F69"/>
  <c r="F70"/>
  <c r="F67"/>
  <c r="F66" s="1"/>
  <c r="F64"/>
  <c r="F63" s="1"/>
  <c r="F60"/>
  <c r="F61"/>
  <c r="F56"/>
  <c r="F55" s="1"/>
  <c r="F51"/>
  <c r="F48"/>
  <c r="F47" s="1"/>
  <c r="F45"/>
  <c r="F44" s="1"/>
  <c r="F41"/>
  <c r="F42"/>
  <c r="F37"/>
  <c r="F39"/>
  <c r="F36" s="1"/>
  <c r="F34"/>
  <c r="F33" s="1"/>
  <c r="F30"/>
  <c r="F31"/>
  <c r="F28"/>
  <c r="F26"/>
  <c r="F20"/>
  <c r="F24"/>
  <c r="F21"/>
  <c r="F17"/>
  <c r="F15"/>
  <c r="F12"/>
  <c r="F11" s="1"/>
  <c r="F72" l="1"/>
  <c r="F50"/>
  <c r="G19"/>
  <c r="G85" s="1"/>
  <c r="F14"/>
  <c r="F23"/>
  <c r="G14"/>
  <c r="F19" l="1"/>
  <c r="F85" s="1"/>
</calcChain>
</file>

<file path=xl/sharedStrings.xml><?xml version="1.0" encoding="utf-8"?>
<sst xmlns="http://schemas.openxmlformats.org/spreadsheetml/2006/main" count="292" uniqueCount="115">
  <si>
    <t>тыс.руб.</t>
  </si>
  <si>
    <t>Наименование</t>
  </si>
  <si>
    <t>ЦСР</t>
  </si>
  <si>
    <t>ВР</t>
  </si>
  <si>
    <t>РЗ</t>
  </si>
  <si>
    <t>ПР</t>
  </si>
  <si>
    <t>44.0.00.70190</t>
  </si>
  <si>
    <t>Закупки товаров, работ и услуг для муниципальных нужд - всего</t>
  </si>
  <si>
    <t xml:space="preserve">Иные закупки товаров, работ и услуг для муниципальных нужд </t>
  </si>
  <si>
    <t>01</t>
  </si>
  <si>
    <t>04</t>
  </si>
  <si>
    <t>Расходы Ярковского сельсовета на осуществление первичного воинского учета на территориях, где отсутствуют военные комиссариаты в рамках непрограмных расходов федеральных органов исполнительной власти за счет средств федерального бюджета</t>
  </si>
  <si>
    <t>Расходы Ярковского сельсовета на осуществление отдельных передаваемых государственных полномочий Новосибирской области по решению вопросов в сфере административных правонарушений</t>
  </si>
  <si>
    <t>44.0.0051180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</si>
  <si>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</si>
  <si>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</si>
  <si>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02</t>
  </si>
  <si>
    <t>03</t>
  </si>
  <si>
    <t>Непрограммные направления бюджета Ярковского сельсовета</t>
  </si>
  <si>
    <t>55.0.00.00000</t>
  </si>
  <si>
    <t>55.0.00.00411</t>
  </si>
  <si>
    <t>100</t>
  </si>
  <si>
    <t>55.0.00.00111</t>
  </si>
  <si>
    <t>Расходы на выплаты персоналу муниципальных органов</t>
  </si>
  <si>
    <t>Расходы на обеспечение функций муниципальных органов</t>
  </si>
  <si>
    <t>Высшее должностное лицо муниципального образования</t>
  </si>
  <si>
    <t>55.0.00.00400</t>
  </si>
  <si>
    <t>55.0.00.00419</t>
  </si>
  <si>
    <t>200</t>
  </si>
  <si>
    <t>240</t>
  </si>
  <si>
    <t>Уплата налогов, сборов и иных платажей</t>
  </si>
  <si>
    <t>Иные бюджетные ассигнования</t>
  </si>
  <si>
    <t>Расходы на обеспечение деятельности органов финансового (финансово-бюджетного) надзора</t>
  </si>
  <si>
    <t>55.0.00.00519</t>
  </si>
  <si>
    <t>Межбюджетные трансферты</t>
  </si>
  <si>
    <t>Иные межбюджетные трансферты</t>
  </si>
  <si>
    <t>06</t>
  </si>
  <si>
    <t>Резервные средства</t>
  </si>
  <si>
    <t>55.0.00.00719</t>
  </si>
  <si>
    <t>11</t>
  </si>
  <si>
    <t>Расходы на другие общегосударственные вопросы</t>
  </si>
  <si>
    <t>Закупки товаров, работ и услуг для муниципальных нужд</t>
  </si>
  <si>
    <t xml:space="preserve">Уплата налогов, сборов и иных платежей </t>
  </si>
  <si>
    <t>55.0.00.00919</t>
  </si>
  <si>
    <t>13</t>
  </si>
  <si>
    <t>Защита населения и территорий от чрезвычайных ситуаций природного и техногенного характера, гражданская оборона</t>
  </si>
  <si>
    <t>55.0.00.01119</t>
  </si>
  <si>
    <t>09</t>
  </si>
  <si>
    <t>Дорожное хозяйство (дорожные фонды)</t>
  </si>
  <si>
    <t>55.0.00.01319</t>
  </si>
  <si>
    <t>Другие вопросы в области национальной экономики</t>
  </si>
  <si>
    <t>55.0.00.01419</t>
  </si>
  <si>
    <t>12</t>
  </si>
  <si>
    <t xml:space="preserve">Жилищное хозяйство                                      </t>
  </si>
  <si>
    <t>55.0.00.01519</t>
  </si>
  <si>
    <t>05</t>
  </si>
  <si>
    <t>Коммунальное хозяйство</t>
  </si>
  <si>
    <t>55.0.00.01619</t>
  </si>
  <si>
    <t>Реализация мероприятий по уличному освещению Ярковским сельсоветом</t>
  </si>
  <si>
    <t>55.0.01.01719</t>
  </si>
  <si>
    <t>Реализация мероприятий по содержанию автомобильных дорог и инженерных сооружений на них в границах городских округов и поселений в рамках благоустройства Ярковского сельсовета</t>
  </si>
  <si>
    <t>55.0.02.01719</t>
  </si>
  <si>
    <t>Реализация мероприятий по организации и содержанию мест захоронения в Ярковском сельсовете</t>
  </si>
  <si>
    <t>Расходы Ярковского сельсовета на прочие мероприятия по благоустройству городских округов и поселений</t>
  </si>
  <si>
    <t>55.0.03.01719</t>
  </si>
  <si>
    <t>55.0.05.01719</t>
  </si>
  <si>
    <t xml:space="preserve">Культура </t>
  </si>
  <si>
    <t>Расходы на выплаты персоналу казенных учреждений</t>
  </si>
  <si>
    <t>55.0.00.01911</t>
  </si>
  <si>
    <t>110</t>
  </si>
  <si>
    <t>55.0.00.01919</t>
  </si>
  <si>
    <t>800</t>
  </si>
  <si>
    <t>850</t>
  </si>
  <si>
    <t>55.0.00.01900</t>
  </si>
  <si>
    <t>08</t>
  </si>
  <si>
    <t>Доплаты к пенсиям муниципальных служащих</t>
  </si>
  <si>
    <t>Социальное обеспечение и иные выплаты населению</t>
  </si>
  <si>
    <t>Публичные нормативные социальные выплаты гражданам</t>
  </si>
  <si>
    <t>55.0.00.02019</t>
  </si>
  <si>
    <t>300</t>
  </si>
  <si>
    <t>310</t>
  </si>
  <si>
    <t>10</t>
  </si>
  <si>
    <t>Всего расходов</t>
  </si>
  <si>
    <t>таблица 2</t>
  </si>
  <si>
    <t>0,1</t>
  </si>
  <si>
    <t>547,6</t>
  </si>
  <si>
    <t>500</t>
  </si>
  <si>
    <t>Субсидии юридическим лицам (кроме государственных учреждений) и физическим лицам-производителям товаров, работ, услуг</t>
  </si>
  <si>
    <t>810</t>
  </si>
  <si>
    <t>Бюджетные инвестиции</t>
  </si>
  <si>
    <t>Капитальные вложения в объекты государственной (муниципальной) собственности</t>
  </si>
  <si>
    <t>400</t>
  </si>
  <si>
    <t>410</t>
  </si>
  <si>
    <t>3014,3</t>
  </si>
  <si>
    <t>Условно утвержденные расходы</t>
  </si>
  <si>
    <t>55.0.00.09999</t>
  </si>
  <si>
    <t>2019год</t>
  </si>
  <si>
    <t>82</t>
  </si>
  <si>
    <t>Приложение №6 к решению 2 сессии №31 от 15.11.2017г.</t>
  </si>
  <si>
    <t>Распределение бюджетных ассигнований Ярковского сельсовета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плановый период 2019 и 2020 годов</t>
  </si>
  <si>
    <t>2020год</t>
  </si>
  <si>
    <t>4473,7</t>
  </si>
  <si>
    <t>1519</t>
  </si>
  <si>
    <t>26,8</t>
  </si>
  <si>
    <t>172,3</t>
  </si>
  <si>
    <t>620</t>
  </si>
  <si>
    <t>1852,5</t>
  </si>
  <si>
    <t>1108</t>
  </si>
  <si>
    <t>2192</t>
  </si>
  <si>
    <t>700</t>
  </si>
  <si>
    <t>460</t>
  </si>
  <si>
    <t>1465,7</t>
  </si>
  <si>
    <t>20</t>
  </si>
  <si>
    <t>160</t>
  </si>
  <si>
    <t>1074,4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</si>
</sst>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sz val="8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1" xfId="0" applyFont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49" fontId="3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3" fillId="2" borderId="0" xfId="0" applyFont="1" applyFill="1" applyBorder="1" applyAlignment="1">
      <alignment wrapText="1"/>
    </xf>
    <xf numFmtId="49" fontId="1" fillId="0" borderId="1" xfId="0" applyNumberFormat="1" applyFont="1" applyBorder="1"/>
    <xf numFmtId="0" fontId="4" fillId="2" borderId="6" xfId="0" applyFont="1" applyFill="1" applyBorder="1" applyAlignment="1">
      <alignment wrapText="1"/>
    </xf>
    <xf numFmtId="0" fontId="4" fillId="2" borderId="7" xfId="0" applyFont="1" applyFill="1" applyBorder="1" applyAlignment="1">
      <alignment wrapText="1"/>
    </xf>
    <xf numFmtId="0" fontId="5" fillId="2" borderId="6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3" fillId="2" borderId="8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wrapText="1"/>
    </xf>
    <xf numFmtId="49" fontId="3" fillId="2" borderId="8" xfId="0" applyNumberFormat="1" applyFont="1" applyFill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/>
    <xf numFmtId="0" fontId="1" fillId="0" borderId="5" xfId="0" applyFont="1" applyBorder="1"/>
    <xf numFmtId="0" fontId="2" fillId="0" borderId="5" xfId="0" applyFont="1" applyBorder="1"/>
    <xf numFmtId="0" fontId="2" fillId="0" borderId="5" xfId="0" applyFont="1" applyBorder="1" applyAlignment="1">
      <alignment wrapText="1"/>
    </xf>
    <xf numFmtId="0" fontId="2" fillId="0" borderId="11" xfId="0" applyFont="1" applyBorder="1"/>
    <xf numFmtId="0" fontId="1" fillId="0" borderId="0" xfId="0" applyFont="1" applyAlignment="1">
      <alignment wrapText="1"/>
    </xf>
    <xf numFmtId="49" fontId="1" fillId="0" borderId="1" xfId="0" applyNumberFormat="1" applyFont="1" applyBorder="1" applyAlignment="1">
      <alignment horizontal="right"/>
    </xf>
    <xf numFmtId="0" fontId="3" fillId="2" borderId="7" xfId="0" applyFont="1" applyFill="1" applyBorder="1" applyAlignment="1">
      <alignment wrapText="1"/>
    </xf>
    <xf numFmtId="49" fontId="3" fillId="2" borderId="2" xfId="0" applyNumberFormat="1" applyFont="1" applyFill="1" applyBorder="1" applyAlignment="1">
      <alignment horizontal="center"/>
    </xf>
    <xf numFmtId="0" fontId="3" fillId="2" borderId="12" xfId="0" applyFont="1" applyFill="1" applyBorder="1" applyAlignment="1">
      <alignment wrapText="1"/>
    </xf>
    <xf numFmtId="49" fontId="4" fillId="2" borderId="8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wrapText="1"/>
    </xf>
    <xf numFmtId="49" fontId="2" fillId="0" borderId="1" xfId="0" applyNumberFormat="1" applyFont="1" applyBorder="1" applyAlignment="1">
      <alignment horizontal="right"/>
    </xf>
    <xf numFmtId="0" fontId="2" fillId="0" borderId="13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right" wrapText="1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85"/>
  <sheetViews>
    <sheetView tabSelected="1" topLeftCell="A66" workbookViewId="0">
      <selection activeCell="H86" sqref="H86"/>
    </sheetView>
  </sheetViews>
  <sheetFormatPr defaultRowHeight="15"/>
  <cols>
    <col min="1" max="1" width="46" customWidth="1"/>
    <col min="2" max="2" width="10.85546875" customWidth="1"/>
    <col min="3" max="3" width="5.28515625" customWidth="1"/>
    <col min="4" max="4" width="4.42578125" customWidth="1"/>
    <col min="5" max="5" width="4.28515625" customWidth="1"/>
    <col min="6" max="6" width="7.85546875" customWidth="1"/>
    <col min="7" max="7" width="8.5703125" customWidth="1"/>
  </cols>
  <sheetData>
    <row r="1" spans="1:7" ht="17.25" customHeight="1">
      <c r="E1" s="40"/>
      <c r="F1" s="54" t="s">
        <v>98</v>
      </c>
      <c r="G1" s="54"/>
    </row>
    <row r="2" spans="1:7">
      <c r="E2" s="40"/>
      <c r="F2" s="54"/>
      <c r="G2" s="54"/>
    </row>
    <row r="3" spans="1:7" ht="15" hidden="1" customHeight="1">
      <c r="E3" s="40"/>
      <c r="F3" s="40"/>
    </row>
    <row r="5" spans="1:7">
      <c r="A5" s="52" t="s">
        <v>99</v>
      </c>
      <c r="B5" s="52"/>
      <c r="C5" s="52"/>
      <c r="D5" s="52"/>
      <c r="E5" s="52"/>
      <c r="F5" s="52"/>
    </row>
    <row r="6" spans="1:7">
      <c r="A6" s="52"/>
      <c r="B6" s="52"/>
      <c r="C6" s="52"/>
      <c r="D6" s="52"/>
      <c r="E6" s="52"/>
      <c r="F6" s="52"/>
    </row>
    <row r="7" spans="1:7" ht="5.25" customHeight="1">
      <c r="A7" s="52"/>
      <c r="B7" s="52"/>
      <c r="C7" s="52"/>
      <c r="D7" s="52"/>
      <c r="E7" s="52"/>
      <c r="F7" s="52"/>
    </row>
    <row r="8" spans="1:7">
      <c r="F8" s="53" t="s">
        <v>83</v>
      </c>
      <c r="G8" s="53"/>
    </row>
    <row r="9" spans="1:7" ht="15.75" thickBot="1">
      <c r="F9" s="53" t="s">
        <v>0</v>
      </c>
      <c r="G9" s="53"/>
    </row>
    <row r="10" spans="1:7" ht="15.75" thickBot="1">
      <c r="A10" s="2" t="s">
        <v>1</v>
      </c>
      <c r="B10" s="3" t="s">
        <v>2</v>
      </c>
      <c r="C10" s="3" t="s">
        <v>3</v>
      </c>
      <c r="D10" s="3" t="s">
        <v>4</v>
      </c>
      <c r="E10" s="3" t="s">
        <v>5</v>
      </c>
      <c r="F10" s="34" t="s">
        <v>96</v>
      </c>
      <c r="G10" s="39" t="s">
        <v>100</v>
      </c>
    </row>
    <row r="11" spans="1:7" ht="46.5" customHeight="1">
      <c r="A11" s="6" t="s">
        <v>12</v>
      </c>
      <c r="B11" s="7" t="s">
        <v>6</v>
      </c>
      <c r="C11" s="7"/>
      <c r="D11" s="7"/>
      <c r="E11" s="7"/>
      <c r="F11" s="35">
        <f>F12</f>
        <v>0.1</v>
      </c>
      <c r="G11" s="48" t="str">
        <f>G12</f>
        <v>0,1</v>
      </c>
    </row>
    <row r="12" spans="1:7" ht="23.25">
      <c r="A12" s="4" t="s">
        <v>7</v>
      </c>
      <c r="B12" s="8" t="s">
        <v>6</v>
      </c>
      <c r="C12" s="9">
        <v>200</v>
      </c>
      <c r="D12" s="10"/>
      <c r="E12" s="10"/>
      <c r="F12" s="36">
        <f>F13</f>
        <v>0.1</v>
      </c>
      <c r="G12" s="49" t="str">
        <f>G13</f>
        <v>0,1</v>
      </c>
    </row>
    <row r="13" spans="1:7" ht="23.25">
      <c r="A13" s="5" t="s">
        <v>8</v>
      </c>
      <c r="B13" s="8" t="s">
        <v>6</v>
      </c>
      <c r="C13" s="9">
        <v>240</v>
      </c>
      <c r="D13" s="10" t="s">
        <v>9</v>
      </c>
      <c r="E13" s="10" t="s">
        <v>10</v>
      </c>
      <c r="F13" s="36">
        <v>0.1</v>
      </c>
      <c r="G13" s="41" t="s">
        <v>84</v>
      </c>
    </row>
    <row r="14" spans="1:7" ht="68.25" hidden="1">
      <c r="A14" s="11" t="s">
        <v>11</v>
      </c>
      <c r="B14" s="12" t="s">
        <v>13</v>
      </c>
      <c r="C14" s="12"/>
      <c r="D14" s="13"/>
      <c r="E14" s="13"/>
      <c r="F14" s="37">
        <f>F15+F17</f>
        <v>0</v>
      </c>
      <c r="G14" s="14">
        <f>G15+G17</f>
        <v>0</v>
      </c>
    </row>
    <row r="15" spans="1:7" ht="48.75" hidden="1" customHeight="1">
      <c r="A15" s="5" t="s">
        <v>14</v>
      </c>
      <c r="B15" s="9" t="s">
        <v>13</v>
      </c>
      <c r="C15" s="9">
        <v>100</v>
      </c>
      <c r="D15" s="10"/>
      <c r="E15" s="10"/>
      <c r="F15" s="36">
        <f>F16</f>
        <v>0</v>
      </c>
      <c r="G15" s="49">
        <f>G16</f>
        <v>0</v>
      </c>
    </row>
    <row r="16" spans="1:7" ht="23.25" hidden="1">
      <c r="A16" s="4" t="s">
        <v>15</v>
      </c>
      <c r="B16" s="9" t="s">
        <v>13</v>
      </c>
      <c r="C16" s="9">
        <v>120</v>
      </c>
      <c r="D16" s="10" t="s">
        <v>16</v>
      </c>
      <c r="E16" s="10" t="s">
        <v>17</v>
      </c>
      <c r="F16" s="36"/>
      <c r="G16" s="41"/>
    </row>
    <row r="17" spans="1:7" ht="23.25" hidden="1">
      <c r="A17" s="4" t="s">
        <v>7</v>
      </c>
      <c r="B17" s="9" t="s">
        <v>13</v>
      </c>
      <c r="C17" s="9">
        <v>200</v>
      </c>
      <c r="D17" s="10"/>
      <c r="E17" s="10"/>
      <c r="F17" s="36">
        <f>F18</f>
        <v>0</v>
      </c>
      <c r="G17" s="49">
        <f>G18</f>
        <v>0</v>
      </c>
    </row>
    <row r="18" spans="1:7" ht="23.25" hidden="1">
      <c r="A18" s="5" t="s">
        <v>8</v>
      </c>
      <c r="B18" s="9" t="s">
        <v>13</v>
      </c>
      <c r="C18" s="9">
        <v>240</v>
      </c>
      <c r="D18" s="10" t="s">
        <v>16</v>
      </c>
      <c r="E18" s="10" t="s">
        <v>17</v>
      </c>
      <c r="F18" s="36"/>
      <c r="G18" s="41"/>
    </row>
    <row r="19" spans="1:7" ht="23.25">
      <c r="A19" s="15" t="s">
        <v>18</v>
      </c>
      <c r="B19" s="16" t="s">
        <v>19</v>
      </c>
      <c r="C19" s="16"/>
      <c r="D19" s="17"/>
      <c r="E19" s="17"/>
      <c r="F19" s="38">
        <f>F20+F23+F30+F33+F36+F41+F44+F47+F50+F55+F60+F63+F66+F69+F72+F81+F84</f>
        <v>21502.400000000001</v>
      </c>
      <c r="G19" s="15">
        <f>G20+G23+G30+G33+G36+G41+G44+G47+G50+G55+G60+G63+G66+G69+G72+G81+G84</f>
        <v>21488.300000000003</v>
      </c>
    </row>
    <row r="20" spans="1:7" ht="23.25">
      <c r="A20" s="15" t="s">
        <v>25</v>
      </c>
      <c r="B20" s="16" t="s">
        <v>22</v>
      </c>
      <c r="C20" s="16"/>
      <c r="D20" s="17"/>
      <c r="E20" s="17"/>
      <c r="F20" s="38">
        <f>F21</f>
        <v>547.6</v>
      </c>
      <c r="G20" s="50" t="str">
        <f>G21</f>
        <v>547,6</v>
      </c>
    </row>
    <row r="21" spans="1:7" ht="45.75" customHeight="1">
      <c r="A21" s="5" t="s">
        <v>14</v>
      </c>
      <c r="B21" s="19" t="s">
        <v>22</v>
      </c>
      <c r="C21" s="19" t="s">
        <v>21</v>
      </c>
      <c r="D21" s="10"/>
      <c r="E21" s="10"/>
      <c r="F21" s="36">
        <f>F22</f>
        <v>547.6</v>
      </c>
      <c r="G21" s="49" t="str">
        <f>G22</f>
        <v>547,6</v>
      </c>
    </row>
    <row r="22" spans="1:7">
      <c r="A22" s="18" t="s">
        <v>23</v>
      </c>
      <c r="B22" s="19" t="s">
        <v>22</v>
      </c>
      <c r="C22" s="20">
        <v>120</v>
      </c>
      <c r="D22" s="10" t="s">
        <v>9</v>
      </c>
      <c r="E22" s="10" t="s">
        <v>16</v>
      </c>
      <c r="F22" s="36">
        <v>547.6</v>
      </c>
      <c r="G22" s="41" t="s">
        <v>85</v>
      </c>
    </row>
    <row r="23" spans="1:7" ht="23.25">
      <c r="A23" s="15" t="s">
        <v>24</v>
      </c>
      <c r="B23" s="21" t="s">
        <v>26</v>
      </c>
      <c r="C23" s="22"/>
      <c r="D23" s="13"/>
      <c r="E23" s="13"/>
      <c r="F23" s="37">
        <f>F24+F26+F28</f>
        <v>5905</v>
      </c>
      <c r="G23" s="14">
        <f>G24+G26+G28</f>
        <v>6019.5</v>
      </c>
    </row>
    <row r="24" spans="1:7" ht="45" customHeight="1">
      <c r="A24" s="5" t="s">
        <v>14</v>
      </c>
      <c r="B24" s="19" t="s">
        <v>20</v>
      </c>
      <c r="C24" s="9">
        <v>100</v>
      </c>
      <c r="D24" s="10"/>
      <c r="E24" s="10"/>
      <c r="F24" s="36">
        <f>F25</f>
        <v>4473.7</v>
      </c>
      <c r="G24" s="49" t="str">
        <f>G25</f>
        <v>4473,7</v>
      </c>
    </row>
    <row r="25" spans="1:7">
      <c r="A25" s="18" t="s">
        <v>23</v>
      </c>
      <c r="B25" s="19" t="s">
        <v>20</v>
      </c>
      <c r="C25" s="9">
        <v>120</v>
      </c>
      <c r="D25" s="10" t="s">
        <v>9</v>
      </c>
      <c r="E25" s="10" t="s">
        <v>10</v>
      </c>
      <c r="F25" s="36">
        <v>4473.7</v>
      </c>
      <c r="G25" s="41" t="s">
        <v>101</v>
      </c>
    </row>
    <row r="26" spans="1:7" ht="23.25">
      <c r="A26" s="4" t="s">
        <v>7</v>
      </c>
      <c r="B26" s="19" t="s">
        <v>27</v>
      </c>
      <c r="C26" s="19" t="s">
        <v>28</v>
      </c>
      <c r="D26" s="10"/>
      <c r="E26" s="10"/>
      <c r="F26" s="36">
        <f>F27</f>
        <v>1404.5</v>
      </c>
      <c r="G26" s="49" t="str">
        <f>G27</f>
        <v>1519</v>
      </c>
    </row>
    <row r="27" spans="1:7" ht="23.25">
      <c r="A27" s="5" t="s">
        <v>8</v>
      </c>
      <c r="B27" s="19" t="s">
        <v>27</v>
      </c>
      <c r="C27" s="19" t="s">
        <v>29</v>
      </c>
      <c r="D27" s="10" t="s">
        <v>9</v>
      </c>
      <c r="E27" s="10" t="s">
        <v>10</v>
      </c>
      <c r="F27" s="36">
        <v>1404.5</v>
      </c>
      <c r="G27" s="41" t="s">
        <v>102</v>
      </c>
    </row>
    <row r="28" spans="1:7">
      <c r="A28" s="5" t="s">
        <v>31</v>
      </c>
      <c r="B28" s="19" t="s">
        <v>27</v>
      </c>
      <c r="C28" s="9">
        <v>800</v>
      </c>
      <c r="D28" s="10"/>
      <c r="E28" s="10"/>
      <c r="F28" s="36">
        <f>F29</f>
        <v>26.8</v>
      </c>
      <c r="G28" s="49" t="str">
        <f>G29</f>
        <v>26,8</v>
      </c>
    </row>
    <row r="29" spans="1:7">
      <c r="A29" s="1" t="s">
        <v>30</v>
      </c>
      <c r="B29" s="19" t="s">
        <v>27</v>
      </c>
      <c r="C29" s="9">
        <v>850</v>
      </c>
      <c r="D29" s="10" t="s">
        <v>9</v>
      </c>
      <c r="E29" s="10" t="s">
        <v>10</v>
      </c>
      <c r="F29" s="36">
        <v>26.8</v>
      </c>
      <c r="G29" s="41" t="s">
        <v>103</v>
      </c>
    </row>
    <row r="30" spans="1:7" ht="23.25">
      <c r="A30" s="15" t="s">
        <v>32</v>
      </c>
      <c r="B30" s="21" t="s">
        <v>33</v>
      </c>
      <c r="C30" s="12"/>
      <c r="D30" s="13"/>
      <c r="E30" s="13"/>
      <c r="F30" s="37">
        <f>F31</f>
        <v>172.3</v>
      </c>
      <c r="G30" s="51" t="str">
        <f>G31</f>
        <v>172,3</v>
      </c>
    </row>
    <row r="31" spans="1:7">
      <c r="A31" s="5" t="s">
        <v>34</v>
      </c>
      <c r="B31" s="19" t="s">
        <v>33</v>
      </c>
      <c r="C31" s="9">
        <v>500</v>
      </c>
      <c r="D31" s="10"/>
      <c r="E31" s="10"/>
      <c r="F31" s="36">
        <f>F32</f>
        <v>172.3</v>
      </c>
      <c r="G31" s="49" t="str">
        <f>G32</f>
        <v>172,3</v>
      </c>
    </row>
    <row r="32" spans="1:7">
      <c r="A32" s="23" t="s">
        <v>35</v>
      </c>
      <c r="B32" s="19" t="s">
        <v>33</v>
      </c>
      <c r="C32" s="9">
        <v>540</v>
      </c>
      <c r="D32" s="10" t="s">
        <v>9</v>
      </c>
      <c r="E32" s="10" t="s">
        <v>36</v>
      </c>
      <c r="F32" s="36">
        <v>172.3</v>
      </c>
      <c r="G32" s="41" t="s">
        <v>104</v>
      </c>
    </row>
    <row r="33" spans="1:7" ht="18.75" customHeight="1">
      <c r="A33" s="14" t="s">
        <v>37</v>
      </c>
      <c r="B33" s="21" t="s">
        <v>38</v>
      </c>
      <c r="C33" s="12"/>
      <c r="D33" s="13"/>
      <c r="E33" s="13"/>
      <c r="F33" s="37">
        <f>F34</f>
        <v>500</v>
      </c>
      <c r="G33" s="51" t="str">
        <f>G34</f>
        <v>500</v>
      </c>
    </row>
    <row r="34" spans="1:7">
      <c r="A34" s="4" t="s">
        <v>31</v>
      </c>
      <c r="B34" s="19" t="s">
        <v>38</v>
      </c>
      <c r="C34" s="9">
        <v>800</v>
      </c>
      <c r="D34" s="10"/>
      <c r="E34" s="10"/>
      <c r="F34" s="36">
        <f>F35</f>
        <v>500</v>
      </c>
      <c r="G34" s="49" t="str">
        <f>G35</f>
        <v>500</v>
      </c>
    </row>
    <row r="35" spans="1:7">
      <c r="A35" s="1" t="s">
        <v>37</v>
      </c>
      <c r="B35" s="19" t="s">
        <v>38</v>
      </c>
      <c r="C35" s="9">
        <v>870</v>
      </c>
      <c r="D35" s="10" t="s">
        <v>9</v>
      </c>
      <c r="E35" s="10" t="s">
        <v>39</v>
      </c>
      <c r="F35" s="36">
        <v>500</v>
      </c>
      <c r="G35" s="41" t="s">
        <v>86</v>
      </c>
    </row>
    <row r="36" spans="1:7" ht="18.75" customHeight="1">
      <c r="A36" s="14" t="s">
        <v>40</v>
      </c>
      <c r="B36" s="21" t="s">
        <v>43</v>
      </c>
      <c r="C36" s="12"/>
      <c r="D36" s="12"/>
      <c r="E36" s="12"/>
      <c r="F36" s="37">
        <f>F37+F39</f>
        <v>702</v>
      </c>
      <c r="G36" s="14">
        <f>G37+G39</f>
        <v>702</v>
      </c>
    </row>
    <row r="37" spans="1:7">
      <c r="A37" s="4" t="s">
        <v>41</v>
      </c>
      <c r="B37" s="19" t="s">
        <v>43</v>
      </c>
      <c r="C37" s="9">
        <v>200</v>
      </c>
      <c r="D37" s="9"/>
      <c r="E37" s="9"/>
      <c r="F37" s="36">
        <f>F38</f>
        <v>620</v>
      </c>
      <c r="G37" s="49" t="str">
        <f>G38</f>
        <v>620</v>
      </c>
    </row>
    <row r="38" spans="1:7" ht="22.5" customHeight="1">
      <c r="A38" s="4" t="s">
        <v>8</v>
      </c>
      <c r="B38" s="19" t="s">
        <v>43</v>
      </c>
      <c r="C38" s="9">
        <v>240</v>
      </c>
      <c r="D38" s="10" t="s">
        <v>9</v>
      </c>
      <c r="E38" s="10" t="s">
        <v>44</v>
      </c>
      <c r="F38" s="36">
        <v>620</v>
      </c>
      <c r="G38" s="41" t="s">
        <v>105</v>
      </c>
    </row>
    <row r="39" spans="1:7">
      <c r="A39" s="5" t="s">
        <v>31</v>
      </c>
      <c r="B39" s="19" t="s">
        <v>43</v>
      </c>
      <c r="C39" s="9">
        <v>800</v>
      </c>
      <c r="D39" s="10"/>
      <c r="E39" s="10"/>
      <c r="F39" s="36">
        <f>F40</f>
        <v>82</v>
      </c>
      <c r="G39" s="49" t="str">
        <f>G40</f>
        <v>82</v>
      </c>
    </row>
    <row r="40" spans="1:7">
      <c r="A40" s="5" t="s">
        <v>42</v>
      </c>
      <c r="B40" s="19" t="s">
        <v>43</v>
      </c>
      <c r="C40" s="9">
        <v>850</v>
      </c>
      <c r="D40" s="10" t="s">
        <v>9</v>
      </c>
      <c r="E40" s="10" t="s">
        <v>44</v>
      </c>
      <c r="F40" s="36">
        <v>82</v>
      </c>
      <c r="G40" s="41" t="s">
        <v>97</v>
      </c>
    </row>
    <row r="41" spans="1:7" ht="34.5">
      <c r="A41" s="25" t="s">
        <v>45</v>
      </c>
      <c r="B41" s="21" t="s">
        <v>46</v>
      </c>
      <c r="C41" s="9"/>
      <c r="D41" s="10"/>
      <c r="E41" s="10"/>
      <c r="F41" s="37">
        <f>F42</f>
        <v>450</v>
      </c>
      <c r="G41" s="51" t="str">
        <f>G42</f>
        <v>500</v>
      </c>
    </row>
    <row r="42" spans="1:7" ht="19.5" customHeight="1">
      <c r="A42" s="4" t="s">
        <v>41</v>
      </c>
      <c r="B42" s="19" t="s">
        <v>46</v>
      </c>
      <c r="C42" s="9">
        <v>200</v>
      </c>
      <c r="D42" s="10" t="s">
        <v>17</v>
      </c>
      <c r="E42" s="10" t="s">
        <v>47</v>
      </c>
      <c r="F42" s="36">
        <f>F43</f>
        <v>450</v>
      </c>
      <c r="G42" s="49" t="str">
        <f>G43</f>
        <v>500</v>
      </c>
    </row>
    <row r="43" spans="1:7" ht="23.25">
      <c r="A43" s="4" t="s">
        <v>8</v>
      </c>
      <c r="B43" s="19" t="s">
        <v>46</v>
      </c>
      <c r="C43" s="9">
        <v>240</v>
      </c>
      <c r="D43" s="10" t="s">
        <v>17</v>
      </c>
      <c r="E43" s="10" t="s">
        <v>47</v>
      </c>
      <c r="F43" s="36">
        <v>450</v>
      </c>
      <c r="G43" s="41" t="s">
        <v>86</v>
      </c>
    </row>
    <row r="44" spans="1:7" ht="19.5" customHeight="1">
      <c r="A44" s="26" t="s">
        <v>48</v>
      </c>
      <c r="B44" s="21" t="s">
        <v>49</v>
      </c>
      <c r="C44" s="12"/>
      <c r="D44" s="13"/>
      <c r="E44" s="13"/>
      <c r="F44" s="37">
        <f>F45</f>
        <v>3389.9</v>
      </c>
      <c r="G44" s="51" t="str">
        <f>G45</f>
        <v>1852,5</v>
      </c>
    </row>
    <row r="45" spans="1:7">
      <c r="A45" s="4" t="s">
        <v>41</v>
      </c>
      <c r="B45" s="19" t="s">
        <v>49</v>
      </c>
      <c r="C45" s="9">
        <v>200</v>
      </c>
      <c r="D45" s="10" t="s">
        <v>10</v>
      </c>
      <c r="E45" s="10" t="s">
        <v>47</v>
      </c>
      <c r="F45" s="36">
        <f>F46</f>
        <v>3389.9</v>
      </c>
      <c r="G45" s="49" t="str">
        <f>G46</f>
        <v>1852,5</v>
      </c>
    </row>
    <row r="46" spans="1:7" ht="23.25">
      <c r="A46" s="4" t="s">
        <v>8</v>
      </c>
      <c r="B46" s="19" t="s">
        <v>49</v>
      </c>
      <c r="C46" s="9">
        <v>240</v>
      </c>
      <c r="D46" s="10" t="s">
        <v>10</v>
      </c>
      <c r="E46" s="10" t="s">
        <v>47</v>
      </c>
      <c r="F46" s="36">
        <v>3389.9</v>
      </c>
      <c r="G46" s="41" t="s">
        <v>106</v>
      </c>
    </row>
    <row r="47" spans="1:7" ht="19.5" customHeight="1">
      <c r="A47" s="27" t="s">
        <v>50</v>
      </c>
      <c r="B47" s="21" t="s">
        <v>51</v>
      </c>
      <c r="C47" s="9"/>
      <c r="D47" s="10"/>
      <c r="E47" s="10"/>
      <c r="F47" s="37">
        <f>F48</f>
        <v>300</v>
      </c>
      <c r="G47" s="51" t="str">
        <f>G48</f>
        <v>500</v>
      </c>
    </row>
    <row r="48" spans="1:7">
      <c r="A48" s="4" t="s">
        <v>41</v>
      </c>
      <c r="B48" s="19" t="s">
        <v>51</v>
      </c>
      <c r="C48" s="1">
        <v>200</v>
      </c>
      <c r="D48" s="24" t="s">
        <v>10</v>
      </c>
      <c r="E48" s="24" t="s">
        <v>52</v>
      </c>
      <c r="F48" s="36">
        <f>F49</f>
        <v>300</v>
      </c>
      <c r="G48" s="49" t="str">
        <f>G49</f>
        <v>500</v>
      </c>
    </row>
    <row r="49" spans="1:7" ht="23.25">
      <c r="A49" s="4" t="s">
        <v>8</v>
      </c>
      <c r="B49" s="19" t="s">
        <v>51</v>
      </c>
      <c r="C49" s="1">
        <v>240</v>
      </c>
      <c r="D49" s="24" t="s">
        <v>10</v>
      </c>
      <c r="E49" s="24" t="s">
        <v>52</v>
      </c>
      <c r="F49" s="36">
        <v>300</v>
      </c>
      <c r="G49" s="41" t="s">
        <v>86</v>
      </c>
    </row>
    <row r="50" spans="1:7">
      <c r="A50" s="28" t="s">
        <v>53</v>
      </c>
      <c r="B50" s="21" t="s">
        <v>54</v>
      </c>
      <c r="C50" s="1"/>
      <c r="D50" s="24"/>
      <c r="E50" s="24"/>
      <c r="F50" s="37">
        <f>F51+F53</f>
        <v>350</v>
      </c>
      <c r="G50" s="14">
        <f>G51+G53</f>
        <v>300</v>
      </c>
    </row>
    <row r="51" spans="1:7">
      <c r="A51" s="4" t="s">
        <v>41</v>
      </c>
      <c r="B51" s="19" t="s">
        <v>54</v>
      </c>
      <c r="C51" s="1">
        <v>200</v>
      </c>
      <c r="D51" s="24" t="s">
        <v>55</v>
      </c>
      <c r="E51" s="24" t="s">
        <v>9</v>
      </c>
      <c r="F51" s="36">
        <f>F52</f>
        <v>350</v>
      </c>
      <c r="G51" s="49" t="str">
        <f>G52</f>
        <v>300</v>
      </c>
    </row>
    <row r="52" spans="1:7" ht="23.25">
      <c r="A52" s="4" t="s">
        <v>8</v>
      </c>
      <c r="B52" s="19" t="s">
        <v>54</v>
      </c>
      <c r="C52" s="1">
        <v>240</v>
      </c>
      <c r="D52" s="24" t="s">
        <v>55</v>
      </c>
      <c r="E52" s="24" t="s">
        <v>9</v>
      </c>
      <c r="F52" s="36">
        <v>350</v>
      </c>
      <c r="G52" s="41" t="s">
        <v>79</v>
      </c>
    </row>
    <row r="53" spans="1:7" ht="0.75" customHeight="1">
      <c r="A53" s="4" t="s">
        <v>31</v>
      </c>
      <c r="B53" s="19" t="s">
        <v>54</v>
      </c>
      <c r="C53" s="43" t="s">
        <v>71</v>
      </c>
      <c r="D53" s="24" t="s">
        <v>55</v>
      </c>
      <c r="E53" s="24" t="s">
        <v>9</v>
      </c>
      <c r="F53" s="36">
        <f>F54</f>
        <v>0</v>
      </c>
      <c r="G53" s="49">
        <f>G54</f>
        <v>0</v>
      </c>
    </row>
    <row r="54" spans="1:7" ht="34.5" hidden="1">
      <c r="A54" s="42" t="s">
        <v>87</v>
      </c>
      <c r="B54" s="19" t="s">
        <v>54</v>
      </c>
      <c r="C54" s="43" t="s">
        <v>88</v>
      </c>
      <c r="D54" s="24" t="s">
        <v>55</v>
      </c>
      <c r="E54" s="24" t="s">
        <v>9</v>
      </c>
      <c r="F54" s="36"/>
      <c r="G54" s="41"/>
    </row>
    <row r="55" spans="1:7">
      <c r="A55" s="28" t="s">
        <v>56</v>
      </c>
      <c r="B55" s="21" t="s">
        <v>57</v>
      </c>
      <c r="C55" s="1"/>
      <c r="D55" s="24"/>
      <c r="E55" s="24"/>
      <c r="F55" s="37">
        <f>F56+F58</f>
        <v>600</v>
      </c>
      <c r="G55" s="14">
        <f>G56+G58</f>
        <v>1108</v>
      </c>
    </row>
    <row r="56" spans="1:7">
      <c r="A56" s="4" t="s">
        <v>41</v>
      </c>
      <c r="B56" s="19" t="s">
        <v>57</v>
      </c>
      <c r="C56" s="1">
        <v>200</v>
      </c>
      <c r="D56" s="24" t="s">
        <v>55</v>
      </c>
      <c r="E56" s="24" t="s">
        <v>16</v>
      </c>
      <c r="F56" s="36">
        <f>F57</f>
        <v>600</v>
      </c>
      <c r="G56" s="49" t="str">
        <f>G57</f>
        <v>1108</v>
      </c>
    </row>
    <row r="57" spans="1:7" ht="23.25">
      <c r="A57" s="5" t="s">
        <v>8</v>
      </c>
      <c r="B57" s="19" t="s">
        <v>57</v>
      </c>
      <c r="C57" s="1">
        <v>240</v>
      </c>
      <c r="D57" s="24" t="s">
        <v>55</v>
      </c>
      <c r="E57" s="24" t="s">
        <v>16</v>
      </c>
      <c r="F57" s="36">
        <v>600</v>
      </c>
      <c r="G57" s="41" t="s">
        <v>107</v>
      </c>
    </row>
    <row r="58" spans="1:7" hidden="1">
      <c r="A58" s="44" t="s">
        <v>89</v>
      </c>
      <c r="B58" s="19" t="s">
        <v>57</v>
      </c>
      <c r="C58" s="19" t="s">
        <v>91</v>
      </c>
      <c r="D58" s="24" t="s">
        <v>55</v>
      </c>
      <c r="E58" s="24" t="s">
        <v>16</v>
      </c>
      <c r="F58" s="36">
        <f>F59</f>
        <v>0</v>
      </c>
      <c r="G58" s="49">
        <f>G59</f>
        <v>0</v>
      </c>
    </row>
    <row r="59" spans="1:7" ht="23.25" hidden="1">
      <c r="A59" s="44" t="s">
        <v>90</v>
      </c>
      <c r="B59" s="19" t="s">
        <v>57</v>
      </c>
      <c r="C59" s="19" t="s">
        <v>92</v>
      </c>
      <c r="D59" s="24" t="s">
        <v>55</v>
      </c>
      <c r="E59" s="24" t="s">
        <v>16</v>
      </c>
      <c r="F59" s="36"/>
      <c r="G59" s="41"/>
    </row>
    <row r="60" spans="1:7" ht="23.25">
      <c r="A60" s="11" t="s">
        <v>58</v>
      </c>
      <c r="B60" s="21" t="s">
        <v>59</v>
      </c>
      <c r="C60" s="1"/>
      <c r="D60" s="24"/>
      <c r="E60" s="24"/>
      <c r="F60" s="37">
        <f>F61</f>
        <v>2283</v>
      </c>
      <c r="G60" s="51" t="str">
        <f>G61</f>
        <v>2192</v>
      </c>
    </row>
    <row r="61" spans="1:7">
      <c r="A61" s="4" t="s">
        <v>41</v>
      </c>
      <c r="B61" s="19" t="s">
        <v>59</v>
      </c>
      <c r="C61" s="1">
        <v>200</v>
      </c>
      <c r="D61" s="24" t="s">
        <v>55</v>
      </c>
      <c r="E61" s="24" t="s">
        <v>17</v>
      </c>
      <c r="F61" s="36">
        <f>F62</f>
        <v>2283</v>
      </c>
      <c r="G61" s="49" t="str">
        <f>G62</f>
        <v>2192</v>
      </c>
    </row>
    <row r="62" spans="1:7" ht="23.25">
      <c r="A62" s="5" t="s">
        <v>8</v>
      </c>
      <c r="B62" s="19" t="s">
        <v>59</v>
      </c>
      <c r="C62" s="1">
        <v>240</v>
      </c>
      <c r="D62" s="24" t="s">
        <v>55</v>
      </c>
      <c r="E62" s="24" t="s">
        <v>17</v>
      </c>
      <c r="F62" s="36">
        <v>2283</v>
      </c>
      <c r="G62" s="41" t="s">
        <v>108</v>
      </c>
    </row>
    <row r="63" spans="1:7" ht="45.75">
      <c r="A63" s="11" t="s">
        <v>60</v>
      </c>
      <c r="B63" s="21" t="s">
        <v>61</v>
      </c>
      <c r="C63" s="21"/>
      <c r="D63" s="24"/>
      <c r="E63" s="24"/>
      <c r="F63" s="37">
        <f>F64</f>
        <v>700</v>
      </c>
      <c r="G63" s="51" t="str">
        <f>G64</f>
        <v>700</v>
      </c>
    </row>
    <row r="64" spans="1:7">
      <c r="A64" s="4" t="s">
        <v>41</v>
      </c>
      <c r="B64" s="19" t="s">
        <v>61</v>
      </c>
      <c r="C64" s="19" t="s">
        <v>28</v>
      </c>
      <c r="D64" s="24" t="s">
        <v>55</v>
      </c>
      <c r="E64" s="24" t="s">
        <v>17</v>
      </c>
      <c r="F64" s="36">
        <f>F65</f>
        <v>700</v>
      </c>
      <c r="G64" s="49" t="str">
        <f>G65</f>
        <v>700</v>
      </c>
    </row>
    <row r="65" spans="1:7" ht="23.25">
      <c r="A65" s="5" t="s">
        <v>8</v>
      </c>
      <c r="B65" s="19" t="s">
        <v>61</v>
      </c>
      <c r="C65" s="19" t="s">
        <v>29</v>
      </c>
      <c r="D65" s="24" t="s">
        <v>55</v>
      </c>
      <c r="E65" s="24" t="s">
        <v>17</v>
      </c>
      <c r="F65" s="36">
        <v>700</v>
      </c>
      <c r="G65" s="41" t="s">
        <v>109</v>
      </c>
    </row>
    <row r="66" spans="1:7" ht="37.5" customHeight="1">
      <c r="A66" s="26" t="s">
        <v>62</v>
      </c>
      <c r="B66" s="21" t="s">
        <v>64</v>
      </c>
      <c r="C66" s="21"/>
      <c r="D66" s="24"/>
      <c r="E66" s="24"/>
      <c r="F66" s="37">
        <f>F67</f>
        <v>100</v>
      </c>
      <c r="G66" s="51" t="str">
        <f>G67</f>
        <v>200</v>
      </c>
    </row>
    <row r="67" spans="1:7">
      <c r="A67" s="4" t="s">
        <v>41</v>
      </c>
      <c r="B67" s="19" t="s">
        <v>64</v>
      </c>
      <c r="C67" s="19" t="s">
        <v>28</v>
      </c>
      <c r="D67" s="24" t="s">
        <v>55</v>
      </c>
      <c r="E67" s="24" t="s">
        <v>17</v>
      </c>
      <c r="F67" s="36">
        <f>F68</f>
        <v>100</v>
      </c>
      <c r="G67" s="49" t="str">
        <f>G68</f>
        <v>200</v>
      </c>
    </row>
    <row r="68" spans="1:7" ht="23.25">
      <c r="A68" s="5" t="s">
        <v>8</v>
      </c>
      <c r="B68" s="19" t="s">
        <v>64</v>
      </c>
      <c r="C68" s="19" t="s">
        <v>29</v>
      </c>
      <c r="D68" s="24" t="s">
        <v>55</v>
      </c>
      <c r="E68" s="24" t="s">
        <v>17</v>
      </c>
      <c r="F68" s="36">
        <v>100</v>
      </c>
      <c r="G68" s="41" t="s">
        <v>28</v>
      </c>
    </row>
    <row r="69" spans="1:7" ht="35.25" customHeight="1">
      <c r="A69" s="26" t="s">
        <v>63</v>
      </c>
      <c r="B69" s="21" t="s">
        <v>65</v>
      </c>
      <c r="C69" s="21"/>
      <c r="D69" s="1"/>
      <c r="E69" s="1"/>
      <c r="F69" s="37">
        <f>F70</f>
        <v>400</v>
      </c>
      <c r="G69" s="51" t="str">
        <f>G70</f>
        <v>460</v>
      </c>
    </row>
    <row r="70" spans="1:7">
      <c r="A70" s="4" t="s">
        <v>41</v>
      </c>
      <c r="B70" s="19" t="s">
        <v>65</v>
      </c>
      <c r="C70" s="19" t="s">
        <v>28</v>
      </c>
      <c r="D70" s="24" t="s">
        <v>55</v>
      </c>
      <c r="E70" s="24" t="s">
        <v>17</v>
      </c>
      <c r="F70" s="36">
        <f>F71</f>
        <v>400</v>
      </c>
      <c r="G70" s="49" t="str">
        <f>G71</f>
        <v>460</v>
      </c>
    </row>
    <row r="71" spans="1:7" ht="23.25">
      <c r="A71" s="5" t="s">
        <v>8</v>
      </c>
      <c r="B71" s="19" t="s">
        <v>65</v>
      </c>
      <c r="C71" s="19" t="s">
        <v>29</v>
      </c>
      <c r="D71" s="24" t="s">
        <v>55</v>
      </c>
      <c r="E71" s="24" t="s">
        <v>17</v>
      </c>
      <c r="F71" s="36">
        <v>400</v>
      </c>
      <c r="G71" s="41" t="s">
        <v>110</v>
      </c>
    </row>
    <row r="72" spans="1:7" ht="20.25" customHeight="1">
      <c r="A72" s="29" t="s">
        <v>66</v>
      </c>
      <c r="B72" s="21" t="s">
        <v>73</v>
      </c>
      <c r="C72" s="1"/>
      <c r="D72" s="1"/>
      <c r="E72" s="1"/>
      <c r="F72" s="37">
        <f>F73+F75+F79+F77</f>
        <v>4440</v>
      </c>
      <c r="G72" s="14">
        <f>G73+G75+G79+G77</f>
        <v>4500</v>
      </c>
    </row>
    <row r="73" spans="1:7" ht="47.25" customHeight="1">
      <c r="A73" s="5" t="s">
        <v>14</v>
      </c>
      <c r="B73" s="19" t="s">
        <v>68</v>
      </c>
      <c r="C73" s="19" t="s">
        <v>21</v>
      </c>
      <c r="D73" s="32" t="s">
        <v>74</v>
      </c>
      <c r="E73" s="19" t="s">
        <v>9</v>
      </c>
      <c r="F73" s="36">
        <f>F74</f>
        <v>3014.3</v>
      </c>
      <c r="G73" s="49" t="str">
        <f>G74</f>
        <v>3014,3</v>
      </c>
    </row>
    <row r="74" spans="1:7">
      <c r="A74" s="5" t="s">
        <v>67</v>
      </c>
      <c r="B74" s="19" t="s">
        <v>68</v>
      </c>
      <c r="C74" s="19" t="s">
        <v>69</v>
      </c>
      <c r="D74" s="32" t="s">
        <v>74</v>
      </c>
      <c r="E74" s="19" t="s">
        <v>9</v>
      </c>
      <c r="F74" s="36">
        <v>3014.3</v>
      </c>
      <c r="G74" s="41" t="s">
        <v>93</v>
      </c>
    </row>
    <row r="75" spans="1:7">
      <c r="A75" s="4" t="s">
        <v>41</v>
      </c>
      <c r="B75" s="19" t="s">
        <v>70</v>
      </c>
      <c r="C75" s="31" t="s">
        <v>28</v>
      </c>
      <c r="D75" s="32" t="s">
        <v>74</v>
      </c>
      <c r="E75" s="19" t="s">
        <v>9</v>
      </c>
      <c r="F75" s="36">
        <f>F76</f>
        <v>1404.7</v>
      </c>
      <c r="G75" s="49" t="str">
        <f>G76</f>
        <v>1465,7</v>
      </c>
    </row>
    <row r="76" spans="1:7" ht="22.5" customHeight="1">
      <c r="A76" s="5" t="s">
        <v>8</v>
      </c>
      <c r="B76" s="19" t="s">
        <v>70</v>
      </c>
      <c r="C76" s="31" t="s">
        <v>29</v>
      </c>
      <c r="D76" s="32" t="s">
        <v>74</v>
      </c>
      <c r="E76" s="19" t="s">
        <v>9</v>
      </c>
      <c r="F76" s="36">
        <v>1404.7</v>
      </c>
      <c r="G76" s="41" t="s">
        <v>111</v>
      </c>
    </row>
    <row r="77" spans="1:7" hidden="1">
      <c r="A77" s="44" t="s">
        <v>89</v>
      </c>
      <c r="B77" s="19" t="s">
        <v>70</v>
      </c>
      <c r="C77" s="31" t="s">
        <v>91</v>
      </c>
      <c r="D77" s="32" t="s">
        <v>74</v>
      </c>
      <c r="E77" s="19" t="s">
        <v>9</v>
      </c>
      <c r="F77" s="36">
        <f>F78</f>
        <v>0</v>
      </c>
      <c r="G77" s="49">
        <f>G78</f>
        <v>0</v>
      </c>
    </row>
    <row r="78" spans="1:7" ht="23.25" hidden="1">
      <c r="A78" s="44" t="s">
        <v>90</v>
      </c>
      <c r="B78" s="19" t="s">
        <v>70</v>
      </c>
      <c r="C78" s="31" t="s">
        <v>92</v>
      </c>
      <c r="D78" s="32" t="s">
        <v>74</v>
      </c>
      <c r="E78" s="19" t="s">
        <v>9</v>
      </c>
      <c r="F78" s="36"/>
      <c r="G78" s="41"/>
    </row>
    <row r="79" spans="1:7">
      <c r="A79" s="5" t="s">
        <v>31</v>
      </c>
      <c r="B79" s="19" t="s">
        <v>70</v>
      </c>
      <c r="C79" s="19" t="s">
        <v>71</v>
      </c>
      <c r="D79" s="32" t="s">
        <v>74</v>
      </c>
      <c r="E79" s="19" t="s">
        <v>9</v>
      </c>
      <c r="F79" s="36">
        <f>F80</f>
        <v>21</v>
      </c>
      <c r="G79" s="49" t="str">
        <f>G80</f>
        <v>20</v>
      </c>
    </row>
    <row r="80" spans="1:7">
      <c r="A80" s="30" t="s">
        <v>42</v>
      </c>
      <c r="B80" s="19" t="s">
        <v>70</v>
      </c>
      <c r="C80" s="19" t="s">
        <v>72</v>
      </c>
      <c r="D80" s="32" t="s">
        <v>74</v>
      </c>
      <c r="E80" s="19" t="s">
        <v>9</v>
      </c>
      <c r="F80" s="36">
        <v>21</v>
      </c>
      <c r="G80" s="41" t="s">
        <v>112</v>
      </c>
    </row>
    <row r="81" spans="1:7">
      <c r="A81" s="29" t="s">
        <v>75</v>
      </c>
      <c r="B81" s="21" t="s">
        <v>78</v>
      </c>
      <c r="C81" s="33"/>
      <c r="D81" s="1"/>
      <c r="E81" s="1"/>
      <c r="F81" s="37">
        <f>F82</f>
        <v>150</v>
      </c>
      <c r="G81" s="51" t="str">
        <f>G82</f>
        <v>160</v>
      </c>
    </row>
    <row r="82" spans="1:7">
      <c r="A82" s="5" t="s">
        <v>76</v>
      </c>
      <c r="B82" s="19" t="s">
        <v>78</v>
      </c>
      <c r="C82" s="33" t="s">
        <v>79</v>
      </c>
      <c r="D82" s="32" t="s">
        <v>81</v>
      </c>
      <c r="E82" s="19" t="s">
        <v>9</v>
      </c>
      <c r="F82" s="36">
        <f>F83</f>
        <v>150</v>
      </c>
      <c r="G82" s="49" t="str">
        <f>G83</f>
        <v>160</v>
      </c>
    </row>
    <row r="83" spans="1:7">
      <c r="A83" s="5" t="s">
        <v>77</v>
      </c>
      <c r="B83" s="19" t="s">
        <v>78</v>
      </c>
      <c r="C83" s="33" t="s">
        <v>80</v>
      </c>
      <c r="D83" s="32" t="s">
        <v>81</v>
      </c>
      <c r="E83" s="19" t="s">
        <v>9</v>
      </c>
      <c r="F83" s="36">
        <v>150</v>
      </c>
      <c r="G83" s="41" t="s">
        <v>113</v>
      </c>
    </row>
    <row r="84" spans="1:7">
      <c r="A84" s="29" t="s">
        <v>94</v>
      </c>
      <c r="B84" s="21" t="s">
        <v>95</v>
      </c>
      <c r="C84" s="45"/>
      <c r="D84" s="46"/>
      <c r="E84" s="21"/>
      <c r="F84" s="37">
        <v>512.6</v>
      </c>
      <c r="G84" s="47" t="s">
        <v>114</v>
      </c>
    </row>
    <row r="85" spans="1:7">
      <c r="A85" s="14" t="s">
        <v>82</v>
      </c>
      <c r="B85" s="1"/>
      <c r="C85" s="1"/>
      <c r="D85" s="1"/>
      <c r="E85" s="1"/>
      <c r="F85" s="37">
        <f>F11+F14+F19</f>
        <v>21502.5</v>
      </c>
      <c r="G85" s="14">
        <f>G11+G14+G19</f>
        <v>21488.400000000001</v>
      </c>
    </row>
  </sheetData>
  <mergeCells count="4">
    <mergeCell ref="A5:F7"/>
    <mergeCell ref="F8:G8"/>
    <mergeCell ref="F9:G9"/>
    <mergeCell ref="F1:G2"/>
  </mergeCells>
  <pageMargins left="0.9055118110236221" right="0.51181102362204722" top="0.35433070866141736" bottom="0.15748031496062992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User8</dc:creator>
  <cp:lastModifiedBy>User8</cp:lastModifiedBy>
  <cp:lastPrinted>2016-11-17T07:11:52Z</cp:lastPrinted>
  <dcterms:created xsi:type="dcterms:W3CDTF">2015-11-11T05:58:50Z</dcterms:created>
  <dcterms:modified xsi:type="dcterms:W3CDTF">2017-11-12T04:49:39Z</dcterms:modified>
</cp:coreProperties>
</file>